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E:\2020级本科\2023-2024-1(大四上）\保研工作\"/>
    </mc:Choice>
  </mc:AlternateContent>
  <xr:revisionPtr revIDLastSave="0" documentId="13_ncr:1_{2C779B78-18AF-4154-A8C1-8F5E6C39CB6D}" xr6:coauthVersionLast="36" xr6:coauthVersionMax="36" xr10:uidLastSave="{00000000-0000-0000-0000-000000000000}"/>
  <bookViews>
    <workbookView xWindow="0" yWindow="492" windowWidth="25608" windowHeight="14292" tabRatio="704" activeTab="4" xr2:uid="{00000000-000D-0000-FFFF-FFFF00000000}"/>
  </bookViews>
  <sheets>
    <sheet name="交工" sheetId="1" r:id="rId1"/>
    <sheet name="212" sheetId="2" r:id="rId2"/>
    <sheet name="213" sheetId="3" r:id="rId3"/>
    <sheet name="214" sheetId="4" r:id="rId4"/>
    <sheet name="道桥" sheetId="6" r:id="rId5"/>
    <sheet name="218" sheetId="7" r:id="rId6"/>
  </sheets>
  <definedNames>
    <definedName name="_xlnm._FilterDatabase" localSheetId="4" hidden="1">道桥!$A$1:$A$37</definedName>
    <definedName name="_xlnm._FilterDatabase" localSheetId="0" hidden="1">交工!$L$1:$L$38</definedName>
  </definedNames>
  <calcPr calcId="191029"/>
</workbook>
</file>

<file path=xl/calcChain.xml><?xml version="1.0" encoding="utf-8"?>
<calcChain xmlns="http://schemas.openxmlformats.org/spreadsheetml/2006/main">
  <c r="J33" i="6" l="1"/>
  <c r="K33" i="6" s="1"/>
  <c r="E33" i="6"/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4" i="6"/>
  <c r="J35" i="6"/>
  <c r="J36" i="6"/>
  <c r="J37" i="6"/>
  <c r="J38" i="6"/>
  <c r="J39" i="6"/>
  <c r="J3" i="6"/>
  <c r="E4" i="6"/>
  <c r="K4" i="6" s="1"/>
  <c r="E5" i="6"/>
  <c r="E6" i="6"/>
  <c r="K6" i="6" s="1"/>
  <c r="E7" i="6"/>
  <c r="K7" i="6" s="1"/>
  <c r="E8" i="6"/>
  <c r="K8" i="6" s="1"/>
  <c r="E9" i="6"/>
  <c r="K9" i="6" s="1"/>
  <c r="E10" i="6"/>
  <c r="K10" i="6" s="1"/>
  <c r="E11" i="6"/>
  <c r="E12" i="6"/>
  <c r="E13" i="6"/>
  <c r="E14" i="6"/>
  <c r="E15" i="6"/>
  <c r="E16" i="6"/>
  <c r="K16" i="6" s="1"/>
  <c r="E17" i="6"/>
  <c r="E18" i="6"/>
  <c r="K18" i="6" s="1"/>
  <c r="E19" i="6"/>
  <c r="K19" i="6" s="1"/>
  <c r="E20" i="6"/>
  <c r="K20" i="6" s="1"/>
  <c r="E21" i="6"/>
  <c r="E22" i="6"/>
  <c r="K22" i="6" s="1"/>
  <c r="E23" i="6"/>
  <c r="K23" i="6" s="1"/>
  <c r="E24" i="6"/>
  <c r="K24" i="6" s="1"/>
  <c r="E25" i="6"/>
  <c r="E26" i="6"/>
  <c r="E27" i="6"/>
  <c r="E28" i="6"/>
  <c r="E29" i="6"/>
  <c r="E30" i="6"/>
  <c r="K30" i="6" s="1"/>
  <c r="E31" i="6"/>
  <c r="K31" i="6" s="1"/>
  <c r="E32" i="6"/>
  <c r="E34" i="6"/>
  <c r="E35" i="6"/>
  <c r="E36" i="6"/>
  <c r="E37" i="6"/>
  <c r="E38" i="6"/>
  <c r="E39" i="6"/>
  <c r="E3" i="6"/>
  <c r="K3" i="6" s="1"/>
  <c r="E3" i="7"/>
  <c r="E4" i="7"/>
  <c r="E5" i="7"/>
  <c r="E6" i="7"/>
  <c r="E7" i="7"/>
  <c r="E8" i="7"/>
  <c r="E9" i="7"/>
  <c r="E10" i="7"/>
  <c r="E11" i="7"/>
  <c r="J3" i="7"/>
  <c r="J4" i="7"/>
  <c r="K4" i="7" s="1"/>
  <c r="J5" i="7"/>
  <c r="K5" i="7" s="1"/>
  <c r="J6" i="7"/>
  <c r="J7" i="7"/>
  <c r="J8" i="7"/>
  <c r="J9" i="7"/>
  <c r="J10" i="7"/>
  <c r="J11" i="7"/>
  <c r="K35" i="6" l="1"/>
  <c r="K25" i="6"/>
  <c r="K36" i="6"/>
  <c r="K32" i="6"/>
  <c r="K28" i="6"/>
  <c r="K21" i="6"/>
  <c r="K34" i="6"/>
  <c r="K11" i="6"/>
  <c r="K12" i="6"/>
  <c r="K29" i="6"/>
  <c r="K17" i="6"/>
  <c r="K5" i="6"/>
  <c r="K13" i="6"/>
  <c r="K39" i="6"/>
  <c r="K27" i="6"/>
  <c r="K15" i="6"/>
  <c r="K37" i="6"/>
  <c r="K38" i="6"/>
  <c r="K26" i="6"/>
  <c r="K14" i="6"/>
  <c r="K11" i="7"/>
  <c r="K8" i="7"/>
  <c r="K9" i="7"/>
  <c r="K3" i="7"/>
  <c r="K10" i="7"/>
  <c r="K7" i="7"/>
  <c r="K6" i="7"/>
  <c r="J4" i="3"/>
  <c r="J5" i="3"/>
  <c r="J3" i="3"/>
  <c r="K3" i="3" s="1"/>
  <c r="E4" i="3"/>
  <c r="K4" i="3" s="1"/>
  <c r="E5" i="3"/>
  <c r="K5" i="3" s="1"/>
  <c r="E3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3" i="2"/>
  <c r="E4" i="2"/>
  <c r="K4" i="2" s="1"/>
  <c r="E5" i="2"/>
  <c r="E6" i="2"/>
  <c r="E7" i="2"/>
  <c r="E8" i="2"/>
  <c r="K8" i="2" s="1"/>
  <c r="E9" i="2"/>
  <c r="K9" i="2" s="1"/>
  <c r="E10" i="2"/>
  <c r="K10" i="2" s="1"/>
  <c r="E11" i="2"/>
  <c r="E12" i="2"/>
  <c r="K12" i="2" s="1"/>
  <c r="E13" i="2"/>
  <c r="K13" i="2" s="1"/>
  <c r="E14" i="2"/>
  <c r="K14" i="2" s="1"/>
  <c r="E15" i="2"/>
  <c r="K15" i="2" s="1"/>
  <c r="E16" i="2"/>
  <c r="K16" i="2" s="1"/>
  <c r="E17" i="2"/>
  <c r="E18" i="2"/>
  <c r="E19" i="2"/>
  <c r="E20" i="2"/>
  <c r="K20" i="2" s="1"/>
  <c r="E21" i="2"/>
  <c r="K21" i="2" s="1"/>
  <c r="E22" i="2"/>
  <c r="K22" i="2" s="1"/>
  <c r="E23" i="2"/>
  <c r="E24" i="2"/>
  <c r="K24" i="2" s="1"/>
  <c r="E3" i="2"/>
  <c r="K3" i="2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3" i="1"/>
  <c r="E4" i="1"/>
  <c r="K4" i="1" s="1"/>
  <c r="E5" i="1"/>
  <c r="K5" i="1" s="1"/>
  <c r="E6" i="1"/>
  <c r="K6" i="1" s="1"/>
  <c r="E7" i="1"/>
  <c r="E8" i="1"/>
  <c r="K8" i="1" s="1"/>
  <c r="E9" i="1"/>
  <c r="K9" i="1" s="1"/>
  <c r="E10" i="1"/>
  <c r="E11" i="1"/>
  <c r="K11" i="1" s="1"/>
  <c r="E12" i="1"/>
  <c r="K12" i="1" s="1"/>
  <c r="E13" i="1"/>
  <c r="E14" i="1"/>
  <c r="E15" i="1"/>
  <c r="E16" i="1"/>
  <c r="K16" i="1" s="1"/>
  <c r="E17" i="1"/>
  <c r="K17" i="1" s="1"/>
  <c r="E18" i="1"/>
  <c r="K18" i="1" s="1"/>
  <c r="E19" i="1"/>
  <c r="K19" i="1" s="1"/>
  <c r="E20" i="1"/>
  <c r="K20" i="1" s="1"/>
  <c r="E21" i="1"/>
  <c r="E22" i="1"/>
  <c r="E23" i="1"/>
  <c r="K23" i="1" s="1"/>
  <c r="E24" i="1"/>
  <c r="K24" i="1" s="1"/>
  <c r="E25" i="1"/>
  <c r="E26" i="1"/>
  <c r="E27" i="1"/>
  <c r="E28" i="1"/>
  <c r="K28" i="1" s="1"/>
  <c r="E29" i="1"/>
  <c r="E30" i="1"/>
  <c r="K30" i="1" s="1"/>
  <c r="E31" i="1"/>
  <c r="K31" i="1" s="1"/>
  <c r="E32" i="1"/>
  <c r="E33" i="1"/>
  <c r="K33" i="1" s="1"/>
  <c r="E34" i="1"/>
  <c r="E35" i="1"/>
  <c r="E36" i="1"/>
  <c r="K36" i="1" s="1"/>
  <c r="E37" i="1"/>
  <c r="K37" i="1" s="1"/>
  <c r="E38" i="1"/>
  <c r="E39" i="1"/>
  <c r="E40" i="1"/>
  <c r="E41" i="1"/>
  <c r="E42" i="1"/>
  <c r="K42" i="1" s="1"/>
  <c r="E43" i="1"/>
  <c r="K43" i="1" s="1"/>
  <c r="E44" i="1"/>
  <c r="K44" i="1" s="1"/>
  <c r="E45" i="1"/>
  <c r="K45" i="1" s="1"/>
  <c r="E46" i="1"/>
  <c r="E47" i="1"/>
  <c r="K47" i="1" s="1"/>
  <c r="E48" i="1"/>
  <c r="E49" i="1"/>
  <c r="K49" i="1" s="1"/>
  <c r="E50" i="1"/>
  <c r="E51" i="1"/>
  <c r="E52" i="1"/>
  <c r="E53" i="1"/>
  <c r="K53" i="1" s="1"/>
  <c r="E54" i="1"/>
  <c r="K54" i="1" s="1"/>
  <c r="E55" i="1"/>
  <c r="E56" i="1"/>
  <c r="K56" i="1" s="1"/>
  <c r="E57" i="1"/>
  <c r="E58" i="1"/>
  <c r="K58" i="1" s="1"/>
  <c r="E59" i="1"/>
  <c r="E60" i="1"/>
  <c r="E61" i="1"/>
  <c r="E62" i="1"/>
  <c r="E63" i="1"/>
  <c r="E64" i="1"/>
  <c r="E65" i="1"/>
  <c r="K65" i="1" s="1"/>
  <c r="E66" i="1"/>
  <c r="E67" i="1"/>
  <c r="E68" i="1"/>
  <c r="E69" i="1"/>
  <c r="E70" i="1"/>
  <c r="E71" i="1"/>
  <c r="E72" i="1"/>
  <c r="E73" i="1"/>
  <c r="E74" i="1"/>
  <c r="E3" i="1"/>
  <c r="K18" i="2" l="1"/>
  <c r="K6" i="2"/>
  <c r="K7" i="2"/>
  <c r="K21" i="1"/>
  <c r="K69" i="1"/>
  <c r="K70" i="1"/>
  <c r="K67" i="1"/>
  <c r="K59" i="1"/>
  <c r="K55" i="1"/>
  <c r="K40" i="1"/>
  <c r="K35" i="1"/>
  <c r="K32" i="1"/>
  <c r="K61" i="1"/>
  <c r="K60" i="1"/>
  <c r="K25" i="1"/>
  <c r="K48" i="1"/>
  <c r="K3" i="1"/>
  <c r="K19" i="2"/>
  <c r="K17" i="2"/>
  <c r="K5" i="2"/>
  <c r="K23" i="2"/>
  <c r="K11" i="2"/>
  <c r="K73" i="1"/>
  <c r="K63" i="1"/>
  <c r="K51" i="1"/>
  <c r="K39" i="1"/>
  <c r="K27" i="1"/>
  <c r="K15" i="1"/>
  <c r="K62" i="1"/>
  <c r="K50" i="1"/>
  <c r="K38" i="1"/>
  <c r="K26" i="1"/>
  <c r="K14" i="1"/>
  <c r="K74" i="1"/>
  <c r="K64" i="1"/>
  <c r="K52" i="1"/>
  <c r="K41" i="1"/>
  <c r="K29" i="1"/>
  <c r="K13" i="1"/>
  <c r="K72" i="1"/>
  <c r="K57" i="1"/>
  <c r="K10" i="1"/>
  <c r="K46" i="1"/>
  <c r="K22" i="1"/>
  <c r="K68" i="1"/>
  <c r="K34" i="1"/>
  <c r="K71" i="1"/>
  <c r="K66" i="1"/>
  <c r="K7" i="1"/>
</calcChain>
</file>

<file path=xl/sharedStrings.xml><?xml version="1.0" encoding="utf-8"?>
<sst xmlns="http://schemas.openxmlformats.org/spreadsheetml/2006/main" count="1095" uniqueCount="746">
  <si>
    <t>学号</t>
  </si>
  <si>
    <t>姓名</t>
  </si>
  <si>
    <t>首修总平均分</t>
  </si>
  <si>
    <t>综合能力</t>
  </si>
  <si>
    <t>CET4</t>
  </si>
  <si>
    <t>CET6</t>
  </si>
  <si>
    <t>综合排名</t>
  </si>
  <si>
    <t>思想品德考核</t>
  </si>
  <si>
    <t>学生参军入伍服兵役</t>
  </si>
  <si>
    <t>参加志愿服务</t>
  </si>
  <si>
    <t>科研成果</t>
  </si>
  <si>
    <t>竞赛获奖</t>
  </si>
  <si>
    <t>21020103</t>
  </si>
  <si>
    <t>陈楚蓉</t>
  </si>
  <si>
    <t>21020105</t>
  </si>
  <si>
    <t>张义诚</t>
  </si>
  <si>
    <t>21020112</t>
  </si>
  <si>
    <t>陈单涛</t>
  </si>
  <si>
    <t>21020119</t>
  </si>
  <si>
    <t>蒋瑞宇</t>
  </si>
  <si>
    <t>21020101</t>
  </si>
  <si>
    <t>丁雪琳</t>
  </si>
  <si>
    <t>21120205</t>
  </si>
  <si>
    <t>段英琦</t>
  </si>
  <si>
    <t>21020102</t>
  </si>
  <si>
    <t>钟嘉媛</t>
  </si>
  <si>
    <t>21120101</t>
  </si>
  <si>
    <t>符辰铭</t>
  </si>
  <si>
    <t>21020109</t>
  </si>
  <si>
    <t>熊卓智</t>
  </si>
  <si>
    <t>21020104</t>
  </si>
  <si>
    <t>柳思文</t>
  </si>
  <si>
    <t>21120229</t>
  </si>
  <si>
    <t>章纪泽</t>
  </si>
  <si>
    <t>21020108</t>
  </si>
  <si>
    <t>张雨杨</t>
  </si>
  <si>
    <t>21020118</t>
  </si>
  <si>
    <t>吴佳睿</t>
  </si>
  <si>
    <t>21120107</t>
  </si>
  <si>
    <t>方涵</t>
  </si>
  <si>
    <t>21020117</t>
  </si>
  <si>
    <t>崔一凡</t>
  </si>
  <si>
    <t>21120124</t>
  </si>
  <si>
    <t>于博宁</t>
  </si>
  <si>
    <t>21020113</t>
  </si>
  <si>
    <t>卞一乐</t>
  </si>
  <si>
    <t>21120218</t>
  </si>
  <si>
    <t>张静雨</t>
  </si>
  <si>
    <t>21020107</t>
  </si>
  <si>
    <t>茹博伟</t>
  </si>
  <si>
    <t>21120114</t>
  </si>
  <si>
    <t>冀宇飞</t>
  </si>
  <si>
    <t>21020115</t>
  </si>
  <si>
    <t>邓佳明</t>
  </si>
  <si>
    <t>21120128</t>
  </si>
  <si>
    <t>包容</t>
  </si>
  <si>
    <t>21120110</t>
  </si>
  <si>
    <t>张文广</t>
  </si>
  <si>
    <t>21120103</t>
  </si>
  <si>
    <t>喻晨骏</t>
  </si>
  <si>
    <t>21120116</t>
  </si>
  <si>
    <t>梁思远</t>
  </si>
  <si>
    <t>21020111</t>
  </si>
  <si>
    <t>赵若邻</t>
  </si>
  <si>
    <t>21120108</t>
  </si>
  <si>
    <t>修晓煊</t>
  </si>
  <si>
    <t>21120225</t>
  </si>
  <si>
    <t>赵昕洋</t>
  </si>
  <si>
    <t>21120203</t>
  </si>
  <si>
    <t>李瑆泽</t>
  </si>
  <si>
    <t>21120118</t>
  </si>
  <si>
    <t>钱程</t>
  </si>
  <si>
    <t>21120214</t>
  </si>
  <si>
    <t>季承志</t>
  </si>
  <si>
    <t>21120102</t>
  </si>
  <si>
    <t>杨丰文</t>
  </si>
  <si>
    <t>21120125</t>
  </si>
  <si>
    <t>白杨</t>
  </si>
  <si>
    <t>21120213</t>
  </si>
  <si>
    <t>姚达人</t>
  </si>
  <si>
    <t>21020110</t>
  </si>
  <si>
    <t>朱天宇</t>
  </si>
  <si>
    <t>21120111</t>
  </si>
  <si>
    <t>李俊宇</t>
  </si>
  <si>
    <t>21120130</t>
  </si>
  <si>
    <t>胡布雨</t>
  </si>
  <si>
    <t>21120115</t>
  </si>
  <si>
    <t>孙贺</t>
  </si>
  <si>
    <t>21020116</t>
  </si>
  <si>
    <t>范嘉良</t>
  </si>
  <si>
    <t>21120230</t>
  </si>
  <si>
    <t>芦荻</t>
  </si>
  <si>
    <t>21120236</t>
  </si>
  <si>
    <t>秦帅宇</t>
  </si>
  <si>
    <t>21120134</t>
  </si>
  <si>
    <t>黄奡颉</t>
  </si>
  <si>
    <t>21120207</t>
  </si>
  <si>
    <t>陈一鹤</t>
  </si>
  <si>
    <t>21120201</t>
  </si>
  <si>
    <t>杨国耀</t>
  </si>
  <si>
    <t>21020114</t>
  </si>
  <si>
    <t>王丰</t>
  </si>
  <si>
    <t>21120112</t>
  </si>
  <si>
    <t>张家瑞</t>
  </si>
  <si>
    <t>21120208</t>
  </si>
  <si>
    <t>钱芝琳</t>
  </si>
  <si>
    <t>21120131</t>
  </si>
  <si>
    <t>谢宸易</t>
  </si>
  <si>
    <t>21120222</t>
  </si>
  <si>
    <t>张伟超</t>
  </si>
  <si>
    <t>21120231</t>
  </si>
  <si>
    <t>陈彦铭</t>
  </si>
  <si>
    <t>21120117</t>
  </si>
  <si>
    <t>符方叔</t>
  </si>
  <si>
    <t>21120221</t>
  </si>
  <si>
    <t>张宇恒</t>
  </si>
  <si>
    <t>21120215</t>
  </si>
  <si>
    <t>黄宇轩</t>
  </si>
  <si>
    <t>21020106</t>
  </si>
  <si>
    <t>陈言巽</t>
  </si>
  <si>
    <t>21120133</t>
  </si>
  <si>
    <t>贾明赟</t>
  </si>
  <si>
    <t>21120104</t>
  </si>
  <si>
    <t>颜聪颖</t>
  </si>
  <si>
    <t>21120202</t>
  </si>
  <si>
    <t>杨心宇</t>
  </si>
  <si>
    <t>21120106</t>
  </si>
  <si>
    <t>宋玥欣</t>
  </si>
  <si>
    <t>21120216</t>
  </si>
  <si>
    <t>南添桐</t>
  </si>
  <si>
    <t>21020121</t>
  </si>
  <si>
    <t>柳维希</t>
  </si>
  <si>
    <t>21120233</t>
  </si>
  <si>
    <t>张可</t>
  </si>
  <si>
    <t>21120127</t>
  </si>
  <si>
    <t>李云鹏</t>
  </si>
  <si>
    <t>21120220</t>
  </si>
  <si>
    <t>廖耕唯</t>
  </si>
  <si>
    <t>21120123</t>
  </si>
  <si>
    <t>邓子添</t>
  </si>
  <si>
    <t>21120212</t>
  </si>
  <si>
    <t>关天昱</t>
  </si>
  <si>
    <t>21120132</t>
  </si>
  <si>
    <t>刘玉玺</t>
  </si>
  <si>
    <t>21120226</t>
  </si>
  <si>
    <t>蔡易华</t>
  </si>
  <si>
    <t>21120211</t>
  </si>
  <si>
    <t>石婉君</t>
  </si>
  <si>
    <t>21120113</t>
  </si>
  <si>
    <t>雷昊林</t>
  </si>
  <si>
    <t>21120109</t>
  </si>
  <si>
    <t>钟娅凌</t>
  </si>
  <si>
    <t>21120217</t>
  </si>
  <si>
    <t>周远骐</t>
  </si>
  <si>
    <t>21120209</t>
  </si>
  <si>
    <t>孙强</t>
  </si>
  <si>
    <t>92.5684</t>
  </si>
  <si>
    <t>92.9201</t>
  </si>
  <si>
    <t>91.1711</t>
  </si>
  <si>
    <t>91.6117</t>
  </si>
  <si>
    <t>91.25</t>
  </si>
  <si>
    <t>90.8764</t>
  </si>
  <si>
    <t>91.9562</t>
  </si>
  <si>
    <t>91.479</t>
  </si>
  <si>
    <t>88.7992</t>
  </si>
  <si>
    <t>90.5209</t>
  </si>
  <si>
    <t>89.7414</t>
  </si>
  <si>
    <t>90.8946</t>
  </si>
  <si>
    <t>89.6159</t>
  </si>
  <si>
    <t>90.6212</t>
  </si>
  <si>
    <t>90.7129</t>
  </si>
  <si>
    <t>90.2461</t>
  </si>
  <si>
    <t>89.3371</t>
  </si>
  <si>
    <t>90.8582</t>
  </si>
  <si>
    <t>89.642</t>
  </si>
  <si>
    <t>89.4296</t>
  </si>
  <si>
    <t>90.2178</t>
  </si>
  <si>
    <t>89.6102</t>
  </si>
  <si>
    <t>89.614</t>
  </si>
  <si>
    <t>89.7567</t>
  </si>
  <si>
    <t>90.0893</t>
  </si>
  <si>
    <t>89.3505</t>
  </si>
  <si>
    <t>88.3416</t>
  </si>
  <si>
    <t>87.9637</t>
  </si>
  <si>
    <t>88.0132</t>
  </si>
  <si>
    <t>88.6634</t>
  </si>
  <si>
    <t>88.3574</t>
  </si>
  <si>
    <t>88.3422</t>
  </si>
  <si>
    <t>87.9695</t>
  </si>
  <si>
    <t>87.6469</t>
  </si>
  <si>
    <t>87.9486</t>
  </si>
  <si>
    <t>87.6344</t>
  </si>
  <si>
    <t>87.5928</t>
  </si>
  <si>
    <t>87.4865</t>
  </si>
  <si>
    <t>87.2319</t>
  </si>
  <si>
    <t>87.2121</t>
  </si>
  <si>
    <t>87.1496</t>
  </si>
  <si>
    <t>86.5589</t>
  </si>
  <si>
    <t>86.4885</t>
  </si>
  <si>
    <t>85.544</t>
  </si>
  <si>
    <t>86.375</t>
  </si>
  <si>
    <t>86.2908</t>
  </si>
  <si>
    <t>86.2041</t>
  </si>
  <si>
    <t>85.9446</t>
  </si>
  <si>
    <t>85.8536</t>
  </si>
  <si>
    <t>85.7604</t>
  </si>
  <si>
    <t>84.4942</t>
  </si>
  <si>
    <t>85.6197</t>
  </si>
  <si>
    <t>85.082</t>
  </si>
  <si>
    <t>85.32</t>
  </si>
  <si>
    <t>85.1444</t>
  </si>
  <si>
    <t>85.1393</t>
  </si>
  <si>
    <t>85.1011</t>
  </si>
  <si>
    <t>84.9772</t>
  </si>
  <si>
    <t>84.4329</t>
  </si>
  <si>
    <t>84.408</t>
  </si>
  <si>
    <t>84.0378</t>
  </si>
  <si>
    <t>83.4943</t>
  </si>
  <si>
    <t>83.5646</t>
  </si>
  <si>
    <t>83.4486</t>
  </si>
  <si>
    <t>83.4337</t>
  </si>
  <si>
    <t>83.2969</t>
  </si>
  <si>
    <t>82.9693</t>
  </si>
  <si>
    <t>82.8783</t>
  </si>
  <si>
    <t>82.8555</t>
  </si>
  <si>
    <t>82.3555</t>
  </si>
  <si>
    <t>82.3428</t>
  </si>
  <si>
    <t>首修总平均分*90%</t>
    <phoneticPr fontId="12" type="noConversion"/>
  </si>
  <si>
    <t>综合能力*10%</t>
    <phoneticPr fontId="12" type="noConversion"/>
  </si>
  <si>
    <t>最终成绩=首修平均分*90%+综合能力*10%</t>
    <phoneticPr fontId="12" type="noConversion"/>
  </si>
  <si>
    <t>621</t>
  </si>
  <si>
    <t>601</t>
  </si>
  <si>
    <t>624</t>
  </si>
  <si>
    <t>600</t>
  </si>
  <si>
    <t>542</t>
  </si>
  <si>
    <t>573</t>
  </si>
  <si>
    <t>582</t>
  </si>
  <si>
    <t>550</t>
  </si>
  <si>
    <t>570</t>
  </si>
  <si>
    <t>527</t>
  </si>
  <si>
    <t>486</t>
  </si>
  <si>
    <t>616</t>
  </si>
  <si>
    <t>555</t>
  </si>
  <si>
    <t>618</t>
  </si>
  <si>
    <t>602</t>
  </si>
  <si>
    <t>587</t>
  </si>
  <si>
    <t>538</t>
  </si>
  <si>
    <t>625</t>
  </si>
  <si>
    <t>590</t>
  </si>
  <si>
    <t>585</t>
  </si>
  <si>
    <t>456</t>
  </si>
  <si>
    <t>607</t>
  </si>
  <si>
    <t>537</t>
  </si>
  <si>
    <t>470</t>
  </si>
  <si>
    <t>577</t>
  </si>
  <si>
    <t>525</t>
  </si>
  <si>
    <t>567</t>
  </si>
  <si>
    <t>579</t>
  </si>
  <si>
    <t>617</t>
  </si>
  <si>
    <t>584</t>
  </si>
  <si>
    <t>508</t>
  </si>
  <si>
    <t>581</t>
  </si>
  <si>
    <t>469</t>
  </si>
  <si>
    <t>490</t>
  </si>
  <si>
    <t>467</t>
  </si>
  <si>
    <t>561</t>
  </si>
  <si>
    <t>481</t>
  </si>
  <si>
    <t>563</t>
  </si>
  <si>
    <t>533</t>
  </si>
  <si>
    <t>636</t>
  </si>
  <si>
    <t>592</t>
  </si>
  <si>
    <t>491</t>
  </si>
  <si>
    <t>580</t>
  </si>
  <si>
    <t>546</t>
  </si>
  <si>
    <t>511</t>
  </si>
  <si>
    <t>492</t>
  </si>
  <si>
    <t>440</t>
  </si>
  <si>
    <t>465</t>
  </si>
  <si>
    <t>530</t>
  </si>
  <si>
    <t>589</t>
  </si>
  <si>
    <t>595</t>
  </si>
  <si>
    <t>568</t>
  </si>
  <si>
    <t>496</t>
  </si>
  <si>
    <t>569</t>
  </si>
  <si>
    <t>565</t>
  </si>
  <si>
    <t>514</t>
  </si>
  <si>
    <t>487</t>
  </si>
  <si>
    <t>515</t>
  </si>
  <si>
    <t>627</t>
  </si>
  <si>
    <t>613</t>
  </si>
  <si>
    <t>610</t>
  </si>
  <si>
    <t>630</t>
  </si>
  <si>
    <t>458</t>
  </si>
  <si>
    <t>642</t>
  </si>
  <si>
    <t>615</t>
  </si>
  <si>
    <t>500</t>
  </si>
  <si>
    <t>452</t>
  </si>
  <si>
    <t>635</t>
  </si>
  <si>
    <t>593</t>
  </si>
  <si>
    <t>539</t>
  </si>
  <si>
    <t>588</t>
  </si>
  <si>
    <t>453</t>
  </si>
  <si>
    <t>475</t>
  </si>
  <si>
    <t>455</t>
  </si>
  <si>
    <t>457</t>
  </si>
  <si>
    <t>516</t>
  </si>
  <si>
    <t>454</t>
  </si>
  <si>
    <t>586</t>
  </si>
  <si>
    <t>484</t>
  </si>
  <si>
    <t>558</t>
  </si>
  <si>
    <t>519</t>
  </si>
  <si>
    <t>494</t>
  </si>
  <si>
    <t>611</t>
  </si>
  <si>
    <t>441</t>
  </si>
  <si>
    <t>526</t>
  </si>
  <si>
    <t>626</t>
  </si>
  <si>
    <t>544</t>
  </si>
  <si>
    <t>633</t>
  </si>
  <si>
    <t>434</t>
  </si>
  <si>
    <t>606</t>
  </si>
  <si>
    <t>422</t>
  </si>
  <si>
    <t>552</t>
  </si>
  <si>
    <t>412</t>
  </si>
  <si>
    <t>598</t>
  </si>
  <si>
    <t>501</t>
  </si>
  <si>
    <t>572</t>
  </si>
  <si>
    <t>643</t>
  </si>
  <si>
    <t>459</t>
  </si>
  <si>
    <t>450</t>
  </si>
  <si>
    <t>591</t>
  </si>
  <si>
    <t>498</t>
  </si>
  <si>
    <t>445</t>
  </si>
  <si>
    <t>609</t>
  </si>
  <si>
    <t>576</t>
  </si>
  <si>
    <t>21220123</t>
  </si>
  <si>
    <t>杨沈凌锐</t>
  </si>
  <si>
    <t>21220130</t>
  </si>
  <si>
    <t>付清浩</t>
  </si>
  <si>
    <t>21220122</t>
  </si>
  <si>
    <t>祁垚</t>
  </si>
  <si>
    <t>21220110</t>
  </si>
  <si>
    <t>郑楠芳</t>
  </si>
  <si>
    <t>21220118</t>
  </si>
  <si>
    <t>田静杨</t>
  </si>
  <si>
    <t>21220115</t>
  </si>
  <si>
    <t>陈若瑜</t>
  </si>
  <si>
    <t>21220124</t>
  </si>
  <si>
    <t>李小峰</t>
  </si>
  <si>
    <t>21220103</t>
  </si>
  <si>
    <t>傅荣</t>
  </si>
  <si>
    <t>21220109</t>
  </si>
  <si>
    <t>武怡明</t>
  </si>
  <si>
    <t>21220106</t>
  </si>
  <si>
    <t>徐夙旸</t>
  </si>
  <si>
    <t>21220102</t>
  </si>
  <si>
    <t>鲜玲玲</t>
  </si>
  <si>
    <t>21220105</t>
  </si>
  <si>
    <t>梁小宇</t>
  </si>
  <si>
    <t>21220108</t>
  </si>
  <si>
    <t>王珺珺</t>
  </si>
  <si>
    <t>21220128</t>
  </si>
  <si>
    <t>于曜烽</t>
  </si>
  <si>
    <t>21220104</t>
  </si>
  <si>
    <t>蒋思雨</t>
  </si>
  <si>
    <t>21220114</t>
  </si>
  <si>
    <t>杨雅婷</t>
  </si>
  <si>
    <t>21220101</t>
  </si>
  <si>
    <t>钱晨曦</t>
  </si>
  <si>
    <t>21220111</t>
  </si>
  <si>
    <t>杜怡泠</t>
  </si>
  <si>
    <t>21220129</t>
  </si>
  <si>
    <t>王震禹</t>
  </si>
  <si>
    <t>21220112</t>
  </si>
  <si>
    <t>杨蕾</t>
  </si>
  <si>
    <t>21220117</t>
  </si>
  <si>
    <t>张文华</t>
  </si>
  <si>
    <t>21220121</t>
  </si>
  <si>
    <t>黄忆欣</t>
  </si>
  <si>
    <t>90.3812</t>
  </si>
  <si>
    <t>89.2977</t>
  </si>
  <si>
    <t>88.4482</t>
  </si>
  <si>
    <t>87.7462</t>
  </si>
  <si>
    <t>87.7746</t>
  </si>
  <si>
    <t>89.3639</t>
  </si>
  <si>
    <t>86.2873</t>
  </si>
  <si>
    <t>88.8721</t>
  </si>
  <si>
    <t>89.103</t>
  </si>
  <si>
    <t>85.7796</t>
  </si>
  <si>
    <t>87.416</t>
  </si>
  <si>
    <t>86.8563</t>
  </si>
  <si>
    <t>86.7145</t>
  </si>
  <si>
    <t>85.1704</t>
  </si>
  <si>
    <t>84.9923</t>
  </si>
  <si>
    <t>84.975</t>
  </si>
  <si>
    <t>84.6647</t>
  </si>
  <si>
    <t>84.4406</t>
  </si>
  <si>
    <t>83.8473</t>
  </si>
  <si>
    <t>83.7835</t>
  </si>
  <si>
    <t>83.5957</t>
  </si>
  <si>
    <t>82.3199</t>
  </si>
  <si>
    <t>551</t>
  </si>
  <si>
    <t>578</t>
  </si>
  <si>
    <t>506</t>
  </si>
  <si>
    <t>447</t>
  </si>
  <si>
    <t>571</t>
  </si>
  <si>
    <t>548</t>
  </si>
  <si>
    <t>485</t>
  </si>
  <si>
    <t>554</t>
  </si>
  <si>
    <t>664</t>
  </si>
  <si>
    <t>532</t>
  </si>
  <si>
    <t>460</t>
  </si>
  <si>
    <t>540</t>
  </si>
  <si>
    <t>507</t>
  </si>
  <si>
    <t>478</t>
  </si>
  <si>
    <t>433</t>
  </si>
  <si>
    <t>476</t>
  </si>
  <si>
    <t>596</t>
  </si>
  <si>
    <t>560</t>
  </si>
  <si>
    <t>620</t>
  </si>
  <si>
    <t>21320115</t>
  </si>
  <si>
    <t>裴佳楠</t>
  </si>
  <si>
    <t>21320109</t>
  </si>
  <si>
    <t>王天乐</t>
  </si>
  <si>
    <t>21320102</t>
  </si>
  <si>
    <t>王文佳</t>
  </si>
  <si>
    <t>84.7449</t>
  </si>
  <si>
    <t>83.8313</t>
  </si>
  <si>
    <t>83.002</t>
  </si>
  <si>
    <t>451</t>
  </si>
  <si>
    <t>495</t>
  </si>
  <si>
    <t>432</t>
  </si>
  <si>
    <t>21820103</t>
  </si>
  <si>
    <t>李伊娜</t>
  </si>
  <si>
    <t>21820130</t>
  </si>
  <si>
    <t>马栋梁</t>
  </si>
  <si>
    <t>21820133</t>
  </si>
  <si>
    <t>高思进</t>
  </si>
  <si>
    <t>21820116</t>
  </si>
  <si>
    <t>王瑛凡</t>
  </si>
  <si>
    <t>21820129</t>
  </si>
  <si>
    <t>甘泉</t>
  </si>
  <si>
    <t>21820128</t>
  </si>
  <si>
    <t>覃韦龙</t>
  </si>
  <si>
    <t>21820124</t>
  </si>
  <si>
    <t>秦海山</t>
  </si>
  <si>
    <t>21820114</t>
  </si>
  <si>
    <t>王铖轩</t>
  </si>
  <si>
    <t>21820102</t>
  </si>
  <si>
    <t>袁若伊</t>
  </si>
  <si>
    <t>89.745</t>
  </si>
  <si>
    <t>89.9325</t>
  </si>
  <si>
    <t>87.7806</t>
  </si>
  <si>
    <t>89.0909</t>
  </si>
  <si>
    <t>82.5988</t>
  </si>
  <si>
    <t>83.6857</t>
  </si>
  <si>
    <t>84.162</t>
  </si>
  <si>
    <t>83.0513</t>
  </si>
  <si>
    <t>82.7725</t>
  </si>
  <si>
    <t>21020220</t>
  </si>
  <si>
    <t>季宇轩</t>
  </si>
  <si>
    <t>21020205</t>
  </si>
  <si>
    <t>虞洋</t>
  </si>
  <si>
    <t>21020217</t>
  </si>
  <si>
    <t>徐闯</t>
  </si>
  <si>
    <t>21020207</t>
  </si>
  <si>
    <t>江泽申</t>
  </si>
  <si>
    <t>21020212</t>
  </si>
  <si>
    <t>徐泽川</t>
  </si>
  <si>
    <t>21020208</t>
  </si>
  <si>
    <t>林致准</t>
  </si>
  <si>
    <t>21020203</t>
  </si>
  <si>
    <t>陈佳宇</t>
  </si>
  <si>
    <t>21020209</t>
  </si>
  <si>
    <t>王少轩</t>
  </si>
  <si>
    <t>21020218</t>
  </si>
  <si>
    <t>杨奇霖</t>
  </si>
  <si>
    <t>21720115</t>
  </si>
  <si>
    <t>谭劲鸿</t>
  </si>
  <si>
    <t>21020201</t>
  </si>
  <si>
    <t>刘星语</t>
  </si>
  <si>
    <t>21720106</t>
  </si>
  <si>
    <t>袁文立</t>
  </si>
  <si>
    <t>21720207</t>
  </si>
  <si>
    <t>曹诗雅</t>
  </si>
  <si>
    <t>21020215</t>
  </si>
  <si>
    <t>黄培然</t>
  </si>
  <si>
    <t>21020219</t>
  </si>
  <si>
    <t>曹一睿</t>
  </si>
  <si>
    <t>21020210</t>
  </si>
  <si>
    <t>戴晨枫</t>
  </si>
  <si>
    <t>21020214</t>
  </si>
  <si>
    <t>管梓喻</t>
  </si>
  <si>
    <t>21020211</t>
  </si>
  <si>
    <t>殷铭</t>
  </si>
  <si>
    <t>21020204</t>
  </si>
  <si>
    <t>龚恒</t>
  </si>
  <si>
    <t>21720206</t>
  </si>
  <si>
    <t>杜孟泽</t>
  </si>
  <si>
    <t>21020202</t>
  </si>
  <si>
    <t>韩卓尔</t>
  </si>
  <si>
    <t>21020216</t>
  </si>
  <si>
    <t>钟汶哲</t>
  </si>
  <si>
    <t>21720204</t>
  </si>
  <si>
    <t>杨李文韵</t>
  </si>
  <si>
    <t>21720102</t>
  </si>
  <si>
    <t>胡伊琳</t>
  </si>
  <si>
    <t>21720201</t>
  </si>
  <si>
    <t>王艺</t>
  </si>
  <si>
    <t>21020213</t>
  </si>
  <si>
    <t>谢松林</t>
  </si>
  <si>
    <t>21720213</t>
  </si>
  <si>
    <t>琚艺凡</t>
  </si>
  <si>
    <t>21720211</t>
  </si>
  <si>
    <t>赵一滕</t>
  </si>
  <si>
    <t>21720116</t>
  </si>
  <si>
    <t>郎川</t>
  </si>
  <si>
    <t>21720203</t>
  </si>
  <si>
    <t>郭馨月</t>
  </si>
  <si>
    <t>21720230</t>
  </si>
  <si>
    <t>蔡新宇</t>
  </si>
  <si>
    <t>21720109</t>
  </si>
  <si>
    <t>王文心</t>
  </si>
  <si>
    <t>21720101</t>
  </si>
  <si>
    <t>金瑶</t>
  </si>
  <si>
    <t>21720128</t>
  </si>
  <si>
    <t>龚磊</t>
  </si>
  <si>
    <t>21720110</t>
  </si>
  <si>
    <t>王谞骁</t>
  </si>
  <si>
    <t>21720120</t>
  </si>
  <si>
    <t>牛柏乔</t>
  </si>
  <si>
    <t>91.5773</t>
  </si>
  <si>
    <t>90.1733</t>
  </si>
  <si>
    <t>90.0258</t>
  </si>
  <si>
    <t>90.2429</t>
  </si>
  <si>
    <t>90.692</t>
  </si>
  <si>
    <t>90.8875</t>
  </si>
  <si>
    <t>90.7318</t>
  </si>
  <si>
    <t>89.1875</t>
  </si>
  <si>
    <t>89.8951</t>
  </si>
  <si>
    <t>90.4377</t>
  </si>
  <si>
    <t>88.8453</t>
  </si>
  <si>
    <t>88.9213</t>
  </si>
  <si>
    <t>89.996</t>
  </si>
  <si>
    <t>89.6305</t>
  </si>
  <si>
    <t>87.1626</t>
  </si>
  <si>
    <t>89.6354</t>
  </si>
  <si>
    <t>88.1875</t>
  </si>
  <si>
    <t>89.4193</t>
  </si>
  <si>
    <t>88.2449</t>
  </si>
  <si>
    <t>88.5887</t>
  </si>
  <si>
    <t>86.3326</t>
  </si>
  <si>
    <t>86.846</t>
  </si>
  <si>
    <t>87.2848</t>
  </si>
  <si>
    <t>87.3755</t>
  </si>
  <si>
    <t>86.1875</t>
  </si>
  <si>
    <t>85.0321</t>
  </si>
  <si>
    <t>84.3306</t>
  </si>
  <si>
    <t>84.259</t>
  </si>
  <si>
    <t>83.9136</t>
  </si>
  <si>
    <t>83.3594</t>
  </si>
  <si>
    <t>83.0302</t>
  </si>
  <si>
    <t>82.6995</t>
  </si>
  <si>
    <t>82.496</t>
  </si>
  <si>
    <t>82.4294</t>
  </si>
  <si>
    <t>82.2399</t>
  </si>
  <si>
    <t>首修总平均分*90%</t>
    <phoneticPr fontId="12" type="noConversion"/>
  </si>
  <si>
    <t>综合能力*10%</t>
    <phoneticPr fontId="12" type="noConversion"/>
  </si>
  <si>
    <t>最终成绩=首修平均分*90%+综合能力*10%</t>
    <phoneticPr fontId="12" type="noConversion"/>
  </si>
  <si>
    <t>653</t>
  </si>
  <si>
    <t>512</t>
  </si>
  <si>
    <t>449</t>
  </si>
  <si>
    <t>499</t>
  </si>
  <si>
    <t>446</t>
  </si>
  <si>
    <t>556</t>
  </si>
  <si>
    <t>522</t>
  </si>
  <si>
    <t>493</t>
  </si>
  <si>
    <t>405</t>
  </si>
  <si>
    <t>466</t>
  </si>
  <si>
    <t>557</t>
  </si>
  <si>
    <t>628</t>
  </si>
  <si>
    <t>583</t>
  </si>
  <si>
    <t>646</t>
  </si>
  <si>
    <t>480</t>
  </si>
  <si>
    <t>429</t>
  </si>
  <si>
    <t>524</t>
  </si>
  <si>
    <t>384</t>
  </si>
  <si>
    <t>489</t>
  </si>
  <si>
    <t>482</t>
  </si>
  <si>
    <t>424</t>
  </si>
  <si>
    <t>631</t>
  </si>
  <si>
    <t>462</t>
  </si>
  <si>
    <t>503</t>
  </si>
  <si>
    <t>474</t>
  </si>
  <si>
    <t>优秀</t>
    <phoneticPr fontId="12" type="noConversion"/>
  </si>
  <si>
    <t>603</t>
  </si>
  <si>
    <t>549</t>
  </si>
  <si>
    <t>471</t>
  </si>
  <si>
    <t>520</t>
  </si>
  <si>
    <t>619</t>
  </si>
  <si>
    <t>首修总平均绩点</t>
    <phoneticPr fontId="12" type="noConversion"/>
  </si>
  <si>
    <t>暂无符合要求人选</t>
    <phoneticPr fontId="12" type="noConversion"/>
  </si>
  <si>
    <t>4.2551</t>
  </si>
  <si>
    <t>4.2482</t>
  </si>
  <si>
    <t>4.3115</t>
  </si>
  <si>
    <t>4.1266</t>
  </si>
  <si>
    <t>4.1818</t>
  </si>
  <si>
    <t>4.1678</t>
  </si>
  <si>
    <t>4.0868</t>
  </si>
  <si>
    <t>4.195</t>
  </si>
  <si>
    <t>4.1568</t>
  </si>
  <si>
    <t>3.9259</t>
  </si>
  <si>
    <t>4.0655</t>
  </si>
  <si>
    <t>3.9958</t>
  </si>
  <si>
    <t>4.1093</t>
  </si>
  <si>
    <t>3.9692</t>
  </si>
  <si>
    <t>4.092</t>
  </si>
  <si>
    <t>4.0996</t>
  </si>
  <si>
    <t>4.04</t>
  </si>
  <si>
    <t>3.966</t>
  </si>
  <si>
    <t>4.1009</t>
  </si>
  <si>
    <t>4.0001</t>
  </si>
  <si>
    <t>3.9285</t>
  </si>
  <si>
    <t>4.0511</t>
  </si>
  <si>
    <t>3.9998</t>
  </si>
  <si>
    <t>3.979</t>
  </si>
  <si>
    <t>4.007</t>
  </si>
  <si>
    <t>4.0264</t>
  </si>
  <si>
    <t>3.9327</t>
  </si>
  <si>
    <t>3.8793</t>
  </si>
  <si>
    <t>3.7982</t>
  </si>
  <si>
    <t>3.8227</t>
  </si>
  <si>
    <t>3.869</t>
  </si>
  <si>
    <t>3.8418</t>
  </si>
  <si>
    <t>3.8463</t>
  </si>
  <si>
    <t>3.8148</t>
  </si>
  <si>
    <t>3.8032</t>
  </si>
  <si>
    <t>3.8102</t>
  </si>
  <si>
    <t>3.7439</t>
  </si>
  <si>
    <t>3.7638</t>
  </si>
  <si>
    <t>3.7586</t>
  </si>
  <si>
    <t>3.7211</t>
  </si>
  <si>
    <t>3.7535</t>
  </si>
  <si>
    <t>3.7297</t>
  </si>
  <si>
    <t>3.6705</t>
  </si>
  <si>
    <t>3.682</t>
  </si>
  <si>
    <t>3.5892</t>
  </si>
  <si>
    <t>3.6498</t>
  </si>
  <si>
    <t>3.6726</t>
  </si>
  <si>
    <t>3.6624</t>
  </si>
  <si>
    <t>3.6206</t>
  </si>
  <si>
    <t>3.5865</t>
  </si>
  <si>
    <t>3.5454</t>
  </si>
  <si>
    <t>3.4986</t>
  </si>
  <si>
    <t>3.5893</t>
  </si>
  <si>
    <t>3.5223</t>
  </si>
  <si>
    <t>3.5634</t>
  </si>
  <si>
    <t>3.5724</t>
  </si>
  <si>
    <t>3.5448</t>
  </si>
  <si>
    <t>3.5172</t>
  </si>
  <si>
    <t>3.4724</t>
  </si>
  <si>
    <t>3.4591</t>
  </si>
  <si>
    <t>3.4011</t>
  </si>
  <si>
    <t>3.366</t>
  </si>
  <si>
    <t>3.3937</t>
  </si>
  <si>
    <t>3.3627</t>
  </si>
  <si>
    <t>3.3818</t>
  </si>
  <si>
    <t>3.3835</t>
  </si>
  <si>
    <t>3.3448</t>
  </si>
  <si>
    <t>3.3045</t>
  </si>
  <si>
    <t>3.3868</t>
  </si>
  <si>
    <t>3.2693</t>
  </si>
  <si>
    <t>3.2795</t>
  </si>
  <si>
    <t>4.0819</t>
  </si>
  <si>
    <t>3.9916</t>
  </si>
  <si>
    <t>3.8775</t>
  </si>
  <si>
    <t>3.8263</t>
  </si>
  <si>
    <t>3.7875</t>
  </si>
  <si>
    <t>3.9331</t>
  </si>
  <si>
    <t>3.6388</t>
  </si>
  <si>
    <t>3.9171</t>
  </si>
  <si>
    <t>3.9715</t>
  </si>
  <si>
    <t>3.6168</t>
  </si>
  <si>
    <t>3.7919</t>
  </si>
  <si>
    <t>3.7038</t>
  </si>
  <si>
    <t>3.672</t>
  </si>
  <si>
    <t>3.5515</t>
  </si>
  <si>
    <t>3.5243</t>
  </si>
  <si>
    <t>3.5291</t>
  </si>
  <si>
    <t>3.5383</t>
  </si>
  <si>
    <t>3.43</t>
  </si>
  <si>
    <t>3.4072</t>
  </si>
  <si>
    <t>3.3582</t>
  </si>
  <si>
    <t>3.3814</t>
  </si>
  <si>
    <t>3.2913</t>
  </si>
  <si>
    <t>3.4793</t>
  </si>
  <si>
    <t>3.3927</t>
  </si>
  <si>
    <t>3.3186</t>
  </si>
  <si>
    <t>4.0955</t>
  </si>
  <si>
    <t>4.1523</t>
  </si>
  <si>
    <t>3.9328</t>
  </si>
  <si>
    <t>4.0274</t>
  </si>
  <si>
    <t>3.987</t>
  </si>
  <si>
    <t>4.0516</t>
  </si>
  <si>
    <t>4.0792</t>
  </si>
  <si>
    <t>4.0989</t>
  </si>
  <si>
    <t>4.0951</t>
  </si>
  <si>
    <t>4.0278</t>
  </si>
  <si>
    <t>4.052</t>
  </si>
  <si>
    <t>3.9261</t>
  </si>
  <si>
    <t>3.887</t>
  </si>
  <si>
    <t>4.01</t>
  </si>
  <si>
    <t>4.011</t>
  </si>
  <si>
    <t>3.752</t>
  </si>
  <si>
    <t>3.8459</t>
  </si>
  <si>
    <t>3.9544</t>
  </si>
  <si>
    <t>3.8313</t>
  </si>
  <si>
    <t>3.8913</t>
  </si>
  <si>
    <t>3.6575</t>
  </si>
  <si>
    <t>3.6916</t>
  </si>
  <si>
    <t>3.7631</t>
  </si>
  <si>
    <t>3.7405</t>
  </si>
  <si>
    <t>3.6443</t>
  </si>
  <si>
    <t>3.5214</t>
  </si>
  <si>
    <t>3.4572</t>
  </si>
  <si>
    <t>3.4329</t>
  </si>
  <si>
    <t>3.3449</t>
  </si>
  <si>
    <t>3.3495</t>
  </si>
  <si>
    <t>3.336</t>
  </si>
  <si>
    <t>3.3028</t>
  </si>
  <si>
    <t>3.2745</t>
  </si>
  <si>
    <t>3.2526</t>
  </si>
  <si>
    <t>3.2594</t>
  </si>
  <si>
    <t>3.997</t>
  </si>
  <si>
    <t>4.0561</t>
  </si>
  <si>
    <t>3.8015</t>
  </si>
  <si>
    <t>3.9369</t>
  </si>
  <si>
    <t>3.2596</t>
  </si>
  <si>
    <t>3.3658</t>
  </si>
  <si>
    <t>3.4128</t>
  </si>
  <si>
    <t>3.2944</t>
  </si>
  <si>
    <t>3.3207</t>
  </si>
  <si>
    <t>21720104</t>
  </si>
  <si>
    <t>耿玉琪</t>
  </si>
  <si>
    <t>81.1149</t>
  </si>
  <si>
    <t>3.1594</t>
  </si>
  <si>
    <t>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</si>
</sst>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0_ "/>
    <numFmt numFmtId="178" formatCode="0.0000_);[Red]\(0.0000\)"/>
  </numFmts>
  <fonts count="16">
    <font>
      <sz val="11"/>
      <color theme="1"/>
      <name val="等线"/>
      <charset val="134"/>
      <scheme val="minor"/>
    </font>
    <font>
      <b/>
      <sz val="11"/>
      <color theme="1"/>
      <name val="仿宋"/>
      <family val="3"/>
      <charset val="134"/>
    </font>
    <font>
      <sz val="11"/>
      <color indexed="8"/>
      <name val="FangSong"/>
      <family val="3"/>
      <charset val="134"/>
    </font>
    <font>
      <b/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name val="FangSong"/>
      <family val="3"/>
      <charset val="134"/>
    </font>
    <font>
      <b/>
      <sz val="12"/>
      <color theme="1"/>
      <name val="FangSong"/>
      <family val="3"/>
      <charset val="134"/>
    </font>
    <font>
      <sz val="9"/>
      <name val="等线"/>
      <family val="3"/>
      <charset val="134"/>
      <scheme val="minor"/>
    </font>
    <font>
      <sz val="9"/>
      <color indexed="8"/>
      <name val="SimSun"/>
      <charset val="134"/>
    </font>
    <font>
      <sz val="12"/>
      <color indexed="8"/>
      <name val="SimSun"/>
      <charset val="134"/>
    </font>
    <font>
      <sz val="11"/>
      <color indexed="8"/>
      <name val="SimSun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77" fontId="9" fillId="0" borderId="9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178" fontId="4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zoomScale="89" zoomScaleNormal="59" workbookViewId="0">
      <selection activeCell="D62" sqref="D62"/>
    </sheetView>
  </sheetViews>
  <sheetFormatPr defaultColWidth="9" defaultRowHeight="13.8"/>
  <cols>
    <col min="1" max="1" width="11.6640625" style="23" customWidth="1"/>
    <col min="2" max="2" width="9.88671875" style="23" customWidth="1"/>
    <col min="3" max="5" width="12.33203125" style="23" customWidth="1"/>
    <col min="6" max="6" width="18" style="23" customWidth="1"/>
    <col min="7" max="9" width="9" style="23"/>
    <col min="10" max="10" width="11" style="23" customWidth="1"/>
    <col min="11" max="11" width="14.88671875" style="24" customWidth="1"/>
    <col min="12" max="13" width="9" style="23"/>
    <col min="14" max="14" width="9.109375" style="25" customWidth="1"/>
    <col min="15" max="15" width="9.109375" style="23" customWidth="1"/>
    <col min="16" max="16384" width="9" style="23"/>
  </cols>
  <sheetData>
    <row r="1" spans="1:15" s="1" customFormat="1" ht="18" customHeight="1">
      <c r="A1" s="51" t="s">
        <v>0</v>
      </c>
      <c r="B1" s="52" t="s">
        <v>1</v>
      </c>
      <c r="C1" s="44" t="s">
        <v>2</v>
      </c>
      <c r="D1" s="44" t="s">
        <v>599</v>
      </c>
      <c r="E1" s="44" t="s">
        <v>227</v>
      </c>
      <c r="F1" s="48" t="s">
        <v>3</v>
      </c>
      <c r="G1" s="49"/>
      <c r="H1" s="49"/>
      <c r="I1" s="50"/>
      <c r="J1" s="44" t="s">
        <v>228</v>
      </c>
      <c r="K1" s="46" t="s">
        <v>229</v>
      </c>
      <c r="L1" s="44" t="s">
        <v>4</v>
      </c>
      <c r="M1" s="44" t="s">
        <v>5</v>
      </c>
      <c r="N1" s="44" t="s">
        <v>6</v>
      </c>
      <c r="O1" s="44" t="s">
        <v>7</v>
      </c>
    </row>
    <row r="2" spans="1:15" s="1" customFormat="1" ht="31.2">
      <c r="A2" s="51"/>
      <c r="B2" s="53"/>
      <c r="C2" s="45"/>
      <c r="D2" s="45"/>
      <c r="E2" s="45"/>
      <c r="F2" s="26" t="s">
        <v>8</v>
      </c>
      <c r="G2" s="26" t="s">
        <v>9</v>
      </c>
      <c r="H2" s="26" t="s">
        <v>10</v>
      </c>
      <c r="I2" s="26" t="s">
        <v>11</v>
      </c>
      <c r="J2" s="45"/>
      <c r="K2" s="47"/>
      <c r="L2" s="45"/>
      <c r="M2" s="45"/>
      <c r="N2" s="45"/>
      <c r="O2" s="45"/>
    </row>
    <row r="3" spans="1:15" ht="21" customHeight="1">
      <c r="A3" s="28" t="s">
        <v>20</v>
      </c>
      <c r="B3" s="28" t="s">
        <v>21</v>
      </c>
      <c r="C3" s="20">
        <v>92.427999999999997</v>
      </c>
      <c r="D3" s="37" t="s">
        <v>601</v>
      </c>
      <c r="E3" s="19">
        <f t="shared" ref="E3:E34" si="0">C3*0.9</f>
        <v>83.185199999999995</v>
      </c>
      <c r="F3" s="20"/>
      <c r="G3" s="20">
        <v>0</v>
      </c>
      <c r="H3" s="20">
        <v>0</v>
      </c>
      <c r="I3" s="20">
        <v>16.5</v>
      </c>
      <c r="J3" s="18">
        <f>(F3+G3+H3+I3)*0.1</f>
        <v>1.6500000000000001</v>
      </c>
      <c r="K3" s="27">
        <f>E3+J3</f>
        <v>84.8352</v>
      </c>
      <c r="L3" s="20" t="s">
        <v>230</v>
      </c>
      <c r="M3" s="20" t="s">
        <v>231</v>
      </c>
      <c r="N3" s="20">
        <v>1</v>
      </c>
      <c r="O3" s="20" t="s">
        <v>593</v>
      </c>
    </row>
    <row r="4" spans="1:15" ht="21" customHeight="1">
      <c r="A4" s="28" t="s">
        <v>12</v>
      </c>
      <c r="B4" s="28" t="s">
        <v>13</v>
      </c>
      <c r="C4" s="20" t="s">
        <v>156</v>
      </c>
      <c r="D4" s="37" t="s">
        <v>602</v>
      </c>
      <c r="E4" s="19">
        <f t="shared" si="0"/>
        <v>83.31156</v>
      </c>
      <c r="F4" s="20"/>
      <c r="G4" s="20">
        <v>4</v>
      </c>
      <c r="H4" s="20">
        <v>0</v>
      </c>
      <c r="I4" s="20">
        <v>7.5</v>
      </c>
      <c r="J4" s="18">
        <f t="shared" ref="J4:J65" si="1">(F4+G4+H4+I4)*0.1</f>
        <v>1.1500000000000001</v>
      </c>
      <c r="K4" s="27">
        <f t="shared" ref="K4:K65" si="2">E4+J4</f>
        <v>84.461560000000006</v>
      </c>
      <c r="L4" s="20" t="s">
        <v>232</v>
      </c>
      <c r="M4" s="20" t="s">
        <v>233</v>
      </c>
      <c r="N4" s="20">
        <v>2</v>
      </c>
      <c r="O4" s="20" t="s">
        <v>593</v>
      </c>
    </row>
    <row r="5" spans="1:15" ht="21" customHeight="1">
      <c r="A5" s="28" t="s">
        <v>14</v>
      </c>
      <c r="B5" s="28" t="s">
        <v>15</v>
      </c>
      <c r="C5" s="20" t="s">
        <v>157</v>
      </c>
      <c r="D5" s="37" t="s">
        <v>603</v>
      </c>
      <c r="E5" s="19">
        <f t="shared" si="0"/>
        <v>83.62809</v>
      </c>
      <c r="F5" s="20"/>
      <c r="G5" s="20">
        <v>0</v>
      </c>
      <c r="H5" s="20">
        <v>0</v>
      </c>
      <c r="I5" s="20">
        <v>7.5</v>
      </c>
      <c r="J5" s="18">
        <f t="shared" si="1"/>
        <v>0.75</v>
      </c>
      <c r="K5" s="27">
        <f t="shared" si="2"/>
        <v>84.37809</v>
      </c>
      <c r="L5" s="20" t="s">
        <v>234</v>
      </c>
      <c r="M5" s="20" t="s">
        <v>235</v>
      </c>
      <c r="N5" s="20">
        <v>3</v>
      </c>
      <c r="O5" s="20" t="s">
        <v>593</v>
      </c>
    </row>
    <row r="6" spans="1:15" ht="21" customHeight="1">
      <c r="A6" s="28" t="s">
        <v>16</v>
      </c>
      <c r="B6" s="28" t="s">
        <v>17</v>
      </c>
      <c r="C6" s="20" t="s">
        <v>158</v>
      </c>
      <c r="D6" s="37" t="s">
        <v>604</v>
      </c>
      <c r="E6" s="19">
        <f t="shared" si="0"/>
        <v>82.053989999999999</v>
      </c>
      <c r="F6" s="20"/>
      <c r="G6" s="20">
        <v>18</v>
      </c>
      <c r="H6" s="20">
        <v>0</v>
      </c>
      <c r="I6" s="20">
        <v>2.25</v>
      </c>
      <c r="J6" s="18">
        <f t="shared" si="1"/>
        <v>2.0249999999999999</v>
      </c>
      <c r="K6" s="27">
        <f t="shared" si="2"/>
        <v>84.078990000000005</v>
      </c>
      <c r="L6" s="20" t="s">
        <v>236</v>
      </c>
      <c r="M6" s="20" t="s">
        <v>237</v>
      </c>
      <c r="N6" s="20">
        <v>4</v>
      </c>
      <c r="O6" s="20" t="s">
        <v>593</v>
      </c>
    </row>
    <row r="7" spans="1:15" ht="21" customHeight="1">
      <c r="A7" s="28" t="s">
        <v>18</v>
      </c>
      <c r="B7" s="28" t="s">
        <v>19</v>
      </c>
      <c r="C7" s="20" t="s">
        <v>159</v>
      </c>
      <c r="D7" s="37" t="s">
        <v>605</v>
      </c>
      <c r="E7" s="19">
        <f t="shared" si="0"/>
        <v>82.450530000000001</v>
      </c>
      <c r="F7" s="20"/>
      <c r="G7" s="20">
        <v>10</v>
      </c>
      <c r="H7" s="20">
        <v>0</v>
      </c>
      <c r="I7" s="20">
        <v>2.25</v>
      </c>
      <c r="J7" s="18">
        <f t="shared" si="1"/>
        <v>1.2250000000000001</v>
      </c>
      <c r="K7" s="27">
        <f t="shared" si="2"/>
        <v>83.675529999999995</v>
      </c>
      <c r="L7" s="20" t="s">
        <v>238</v>
      </c>
      <c r="M7" s="20" t="s">
        <v>239</v>
      </c>
      <c r="N7" s="20">
        <v>5</v>
      </c>
      <c r="O7" s="20" t="s">
        <v>593</v>
      </c>
    </row>
    <row r="8" spans="1:15" ht="21" customHeight="1">
      <c r="A8" s="28" t="s">
        <v>22</v>
      </c>
      <c r="B8" s="28" t="s">
        <v>23</v>
      </c>
      <c r="C8" s="20" t="s">
        <v>160</v>
      </c>
      <c r="D8" s="37" t="s">
        <v>606</v>
      </c>
      <c r="E8" s="19">
        <f t="shared" si="0"/>
        <v>82.125</v>
      </c>
      <c r="F8" s="20"/>
      <c r="G8" s="20">
        <v>14</v>
      </c>
      <c r="H8" s="20">
        <v>0</v>
      </c>
      <c r="I8" s="20">
        <v>0</v>
      </c>
      <c r="J8" s="18">
        <f t="shared" si="1"/>
        <v>1.4000000000000001</v>
      </c>
      <c r="K8" s="27">
        <f t="shared" si="2"/>
        <v>83.525000000000006</v>
      </c>
      <c r="L8" s="20" t="s">
        <v>237</v>
      </c>
      <c r="M8" s="20" t="s">
        <v>240</v>
      </c>
      <c r="N8" s="20">
        <v>6</v>
      </c>
      <c r="O8" s="20" t="s">
        <v>593</v>
      </c>
    </row>
    <row r="9" spans="1:15" ht="21" customHeight="1">
      <c r="A9" s="29" t="s">
        <v>24</v>
      </c>
      <c r="B9" s="29" t="s">
        <v>25</v>
      </c>
      <c r="C9" s="20" t="s">
        <v>161</v>
      </c>
      <c r="D9" s="37" t="s">
        <v>607</v>
      </c>
      <c r="E9" s="19">
        <f t="shared" si="0"/>
        <v>81.788760000000011</v>
      </c>
      <c r="F9" s="20"/>
      <c r="G9" s="20">
        <v>13</v>
      </c>
      <c r="H9" s="20">
        <v>0</v>
      </c>
      <c r="I9" s="20">
        <v>0</v>
      </c>
      <c r="J9" s="18">
        <f t="shared" si="1"/>
        <v>1.3</v>
      </c>
      <c r="K9" s="27">
        <f t="shared" si="2"/>
        <v>83.088760000000008</v>
      </c>
      <c r="L9" s="20" t="s">
        <v>241</v>
      </c>
      <c r="M9" s="20" t="s">
        <v>242</v>
      </c>
      <c r="N9" s="20">
        <v>7</v>
      </c>
      <c r="O9" s="20" t="s">
        <v>593</v>
      </c>
    </row>
    <row r="10" spans="1:15" ht="21" customHeight="1">
      <c r="A10" s="29" t="s">
        <v>26</v>
      </c>
      <c r="B10" s="29" t="s">
        <v>27</v>
      </c>
      <c r="C10" s="20" t="s">
        <v>162</v>
      </c>
      <c r="D10" s="37" t="s">
        <v>608</v>
      </c>
      <c r="E10" s="19">
        <f t="shared" si="0"/>
        <v>82.760580000000004</v>
      </c>
      <c r="F10" s="20"/>
      <c r="G10" s="20">
        <v>0</v>
      </c>
      <c r="H10" s="20">
        <v>0</v>
      </c>
      <c r="I10" s="20">
        <v>3</v>
      </c>
      <c r="J10" s="18">
        <f t="shared" si="1"/>
        <v>0.30000000000000004</v>
      </c>
      <c r="K10" s="27">
        <f t="shared" si="2"/>
        <v>83.060580000000002</v>
      </c>
      <c r="L10" s="20" t="s">
        <v>243</v>
      </c>
      <c r="M10" s="20" t="s">
        <v>235</v>
      </c>
      <c r="N10" s="20">
        <v>8</v>
      </c>
      <c r="O10" s="20" t="s">
        <v>593</v>
      </c>
    </row>
    <row r="11" spans="1:15" ht="21" customHeight="1">
      <c r="A11" s="29" t="s">
        <v>28</v>
      </c>
      <c r="B11" s="29" t="s">
        <v>29</v>
      </c>
      <c r="C11" s="20" t="s">
        <v>163</v>
      </c>
      <c r="D11" s="37" t="s">
        <v>609</v>
      </c>
      <c r="E11" s="19">
        <f t="shared" si="0"/>
        <v>82.331100000000006</v>
      </c>
      <c r="F11" s="20"/>
      <c r="G11" s="20">
        <v>0</v>
      </c>
      <c r="H11" s="20">
        <v>0</v>
      </c>
      <c r="I11" s="20">
        <v>5.25</v>
      </c>
      <c r="J11" s="18">
        <f t="shared" si="1"/>
        <v>0.52500000000000002</v>
      </c>
      <c r="K11" s="27">
        <f t="shared" si="2"/>
        <v>82.856100000000012</v>
      </c>
      <c r="L11" s="20" t="s">
        <v>244</v>
      </c>
      <c r="M11" s="20" t="s">
        <v>235</v>
      </c>
      <c r="N11" s="20">
        <v>9</v>
      </c>
      <c r="O11" s="20" t="s">
        <v>593</v>
      </c>
    </row>
    <row r="12" spans="1:15" ht="21" customHeight="1">
      <c r="A12" s="29" t="s">
        <v>30</v>
      </c>
      <c r="B12" s="29" t="s">
        <v>31</v>
      </c>
      <c r="C12" s="20" t="s">
        <v>164</v>
      </c>
      <c r="D12" s="37" t="s">
        <v>610</v>
      </c>
      <c r="E12" s="19">
        <f t="shared" si="0"/>
        <v>79.919280000000001</v>
      </c>
      <c r="F12" s="20"/>
      <c r="G12" s="20">
        <v>23</v>
      </c>
      <c r="H12" s="20">
        <v>0</v>
      </c>
      <c r="I12" s="20">
        <v>6</v>
      </c>
      <c r="J12" s="18">
        <f t="shared" si="1"/>
        <v>2.9000000000000004</v>
      </c>
      <c r="K12" s="27">
        <f t="shared" si="2"/>
        <v>82.819280000000006</v>
      </c>
      <c r="L12" s="20" t="s">
        <v>245</v>
      </c>
      <c r="M12" s="20" t="s">
        <v>246</v>
      </c>
      <c r="N12" s="20">
        <v>10</v>
      </c>
      <c r="O12" s="20" t="s">
        <v>593</v>
      </c>
    </row>
    <row r="13" spans="1:15" ht="21" customHeight="1">
      <c r="A13" s="29" t="s">
        <v>32</v>
      </c>
      <c r="B13" s="29" t="s">
        <v>33</v>
      </c>
      <c r="C13" s="20" t="s">
        <v>165</v>
      </c>
      <c r="D13" s="37" t="s">
        <v>611</v>
      </c>
      <c r="E13" s="19">
        <f t="shared" si="0"/>
        <v>81.468810000000005</v>
      </c>
      <c r="F13" s="20"/>
      <c r="G13" s="20">
        <v>10</v>
      </c>
      <c r="H13" s="20">
        <v>0</v>
      </c>
      <c r="I13" s="20">
        <v>0</v>
      </c>
      <c r="J13" s="18">
        <f t="shared" si="1"/>
        <v>1</v>
      </c>
      <c r="K13" s="27">
        <f t="shared" si="2"/>
        <v>82.468810000000005</v>
      </c>
      <c r="L13" s="20" t="s">
        <v>247</v>
      </c>
      <c r="M13" s="20" t="s">
        <v>248</v>
      </c>
      <c r="N13" s="20">
        <v>11</v>
      </c>
      <c r="O13" s="20" t="s">
        <v>593</v>
      </c>
    </row>
    <row r="14" spans="1:15" ht="21" customHeight="1">
      <c r="A14" s="29" t="s">
        <v>34</v>
      </c>
      <c r="B14" s="29" t="s">
        <v>35</v>
      </c>
      <c r="C14" s="20" t="s">
        <v>166</v>
      </c>
      <c r="D14" s="37" t="s">
        <v>612</v>
      </c>
      <c r="E14" s="19">
        <f t="shared" si="0"/>
        <v>80.767260000000007</v>
      </c>
      <c r="F14" s="20"/>
      <c r="G14" s="20">
        <v>13</v>
      </c>
      <c r="H14" s="20">
        <v>0</v>
      </c>
      <c r="I14" s="20">
        <v>3.75</v>
      </c>
      <c r="J14" s="18">
        <f t="shared" si="1"/>
        <v>1.675</v>
      </c>
      <c r="K14" s="27">
        <f t="shared" si="2"/>
        <v>82.442260000000005</v>
      </c>
      <c r="L14" s="20" t="s">
        <v>249</v>
      </c>
      <c r="M14" s="20" t="s">
        <v>250</v>
      </c>
      <c r="N14" s="20">
        <v>12</v>
      </c>
      <c r="O14" s="20" t="s">
        <v>593</v>
      </c>
    </row>
    <row r="15" spans="1:15" ht="21" customHeight="1">
      <c r="A15" s="29" t="s">
        <v>36</v>
      </c>
      <c r="B15" s="29" t="s">
        <v>37</v>
      </c>
      <c r="C15" s="20" t="s">
        <v>167</v>
      </c>
      <c r="D15" s="37" t="s">
        <v>613</v>
      </c>
      <c r="E15" s="19">
        <f t="shared" si="0"/>
        <v>81.805139999999994</v>
      </c>
      <c r="F15" s="20"/>
      <c r="G15" s="20">
        <v>0</v>
      </c>
      <c r="H15" s="20">
        <v>0</v>
      </c>
      <c r="I15" s="20">
        <v>4.5</v>
      </c>
      <c r="J15" s="18">
        <f t="shared" si="1"/>
        <v>0.45</v>
      </c>
      <c r="K15" s="27">
        <f t="shared" si="2"/>
        <v>82.255139999999997</v>
      </c>
      <c r="L15" s="20" t="s">
        <v>251</v>
      </c>
      <c r="M15" s="20" t="s">
        <v>244</v>
      </c>
      <c r="N15" s="20">
        <v>13</v>
      </c>
      <c r="O15" s="20" t="s">
        <v>593</v>
      </c>
    </row>
    <row r="16" spans="1:15" ht="21" customHeight="1">
      <c r="A16" s="29" t="s">
        <v>38</v>
      </c>
      <c r="B16" s="29" t="s">
        <v>39</v>
      </c>
      <c r="C16" s="20" t="s">
        <v>168</v>
      </c>
      <c r="D16" s="37" t="s">
        <v>614</v>
      </c>
      <c r="E16" s="19">
        <f t="shared" si="0"/>
        <v>80.654309999999995</v>
      </c>
      <c r="F16" s="20"/>
      <c r="G16" s="20">
        <v>14</v>
      </c>
      <c r="H16" s="20">
        <v>0</v>
      </c>
      <c r="I16" s="20">
        <v>0</v>
      </c>
      <c r="J16" s="18">
        <f t="shared" si="1"/>
        <v>1.4000000000000001</v>
      </c>
      <c r="K16" s="27">
        <f t="shared" si="2"/>
        <v>82.054310000000001</v>
      </c>
      <c r="L16" s="20" t="s">
        <v>252</v>
      </c>
      <c r="M16" s="20" t="s">
        <v>253</v>
      </c>
      <c r="N16" s="20">
        <v>14</v>
      </c>
      <c r="O16" s="20" t="s">
        <v>593</v>
      </c>
    </row>
    <row r="17" spans="1:15" ht="21" customHeight="1">
      <c r="A17" s="29" t="s">
        <v>40</v>
      </c>
      <c r="B17" s="29" t="s">
        <v>41</v>
      </c>
      <c r="C17" s="20" t="s">
        <v>169</v>
      </c>
      <c r="D17" s="37" t="s">
        <v>615</v>
      </c>
      <c r="E17" s="19">
        <f t="shared" si="0"/>
        <v>81.559080000000009</v>
      </c>
      <c r="F17" s="20"/>
      <c r="G17" s="20">
        <v>0</v>
      </c>
      <c r="H17" s="20">
        <v>0</v>
      </c>
      <c r="I17" s="20">
        <v>3</v>
      </c>
      <c r="J17" s="18">
        <f t="shared" si="1"/>
        <v>0.30000000000000004</v>
      </c>
      <c r="K17" s="27">
        <f t="shared" si="2"/>
        <v>81.859080000000006</v>
      </c>
      <c r="L17" s="20" t="s">
        <v>254</v>
      </c>
      <c r="M17" s="20" t="s">
        <v>255</v>
      </c>
      <c r="N17" s="20">
        <v>15</v>
      </c>
      <c r="O17" s="20" t="s">
        <v>593</v>
      </c>
    </row>
    <row r="18" spans="1:15" ht="21" customHeight="1">
      <c r="A18" s="29" t="s">
        <v>42</v>
      </c>
      <c r="B18" s="29" t="s">
        <v>43</v>
      </c>
      <c r="C18" s="20" t="s">
        <v>170</v>
      </c>
      <c r="D18" s="37" t="s">
        <v>616</v>
      </c>
      <c r="E18" s="19">
        <f t="shared" si="0"/>
        <v>81.64161</v>
      </c>
      <c r="F18" s="20"/>
      <c r="G18" s="20">
        <v>0</v>
      </c>
      <c r="H18" s="20">
        <v>0</v>
      </c>
      <c r="I18" s="20">
        <v>2</v>
      </c>
      <c r="J18" s="18">
        <f t="shared" si="1"/>
        <v>0.2</v>
      </c>
      <c r="K18" s="27">
        <f t="shared" si="2"/>
        <v>81.841610000000003</v>
      </c>
      <c r="L18" s="20" t="s">
        <v>256</v>
      </c>
      <c r="M18" s="20" t="s">
        <v>242</v>
      </c>
      <c r="N18" s="20">
        <v>16</v>
      </c>
      <c r="O18" s="20" t="s">
        <v>593</v>
      </c>
    </row>
    <row r="19" spans="1:15" ht="21" customHeight="1">
      <c r="A19" s="29" t="s">
        <v>44</v>
      </c>
      <c r="B19" s="29" t="s">
        <v>45</v>
      </c>
      <c r="C19" s="20" t="s">
        <v>171</v>
      </c>
      <c r="D19" s="37" t="s">
        <v>617</v>
      </c>
      <c r="E19" s="19">
        <f t="shared" si="0"/>
        <v>81.221490000000003</v>
      </c>
      <c r="F19" s="20"/>
      <c r="G19" s="20">
        <v>0</v>
      </c>
      <c r="H19" s="20">
        <v>0</v>
      </c>
      <c r="I19" s="20">
        <v>6</v>
      </c>
      <c r="J19" s="18">
        <f t="shared" si="1"/>
        <v>0.60000000000000009</v>
      </c>
      <c r="K19" s="27">
        <f t="shared" si="2"/>
        <v>81.821489999999997</v>
      </c>
      <c r="L19" s="20" t="s">
        <v>257</v>
      </c>
      <c r="M19" s="20" t="s">
        <v>258</v>
      </c>
      <c r="N19" s="20">
        <v>17</v>
      </c>
      <c r="O19" s="20" t="s">
        <v>593</v>
      </c>
    </row>
    <row r="20" spans="1:15" ht="21" customHeight="1">
      <c r="A20" s="29" t="s">
        <v>46</v>
      </c>
      <c r="B20" s="29" t="s">
        <v>47</v>
      </c>
      <c r="C20" s="20" t="s">
        <v>172</v>
      </c>
      <c r="D20" s="37" t="s">
        <v>618</v>
      </c>
      <c r="E20" s="19">
        <f t="shared" si="0"/>
        <v>80.403390000000002</v>
      </c>
      <c r="F20" s="20"/>
      <c r="G20" s="20">
        <v>14</v>
      </c>
      <c r="H20" s="20">
        <v>0</v>
      </c>
      <c r="I20" s="20">
        <v>0</v>
      </c>
      <c r="J20" s="18">
        <f t="shared" si="1"/>
        <v>1.4000000000000001</v>
      </c>
      <c r="K20" s="27">
        <f t="shared" si="2"/>
        <v>81.803390000000007</v>
      </c>
      <c r="L20" s="20" t="s">
        <v>259</v>
      </c>
      <c r="M20" s="20" t="s">
        <v>260</v>
      </c>
      <c r="N20" s="20">
        <v>18</v>
      </c>
      <c r="O20" s="20" t="s">
        <v>593</v>
      </c>
    </row>
    <row r="21" spans="1:15" ht="21" customHeight="1">
      <c r="A21" s="29" t="s">
        <v>48</v>
      </c>
      <c r="B21" s="29" t="s">
        <v>49</v>
      </c>
      <c r="C21" s="20" t="s">
        <v>173</v>
      </c>
      <c r="D21" s="37" t="s">
        <v>619</v>
      </c>
      <c r="E21" s="19">
        <f t="shared" si="0"/>
        <v>81.772379999999998</v>
      </c>
      <c r="F21" s="20"/>
      <c r="G21" s="20">
        <v>0</v>
      </c>
      <c r="H21" s="20">
        <v>0</v>
      </c>
      <c r="I21" s="20">
        <v>0</v>
      </c>
      <c r="J21" s="18">
        <f t="shared" si="1"/>
        <v>0</v>
      </c>
      <c r="K21" s="27">
        <f t="shared" si="2"/>
        <v>81.772379999999998</v>
      </c>
      <c r="L21" s="20" t="s">
        <v>261</v>
      </c>
      <c r="M21" s="20" t="s">
        <v>262</v>
      </c>
      <c r="N21" s="20">
        <v>19</v>
      </c>
      <c r="O21" s="20" t="s">
        <v>593</v>
      </c>
    </row>
    <row r="22" spans="1:15" ht="21" customHeight="1">
      <c r="A22" s="29" t="s">
        <v>50</v>
      </c>
      <c r="B22" s="29" t="s">
        <v>51</v>
      </c>
      <c r="C22" s="20" t="s">
        <v>174</v>
      </c>
      <c r="D22" s="37" t="s">
        <v>620</v>
      </c>
      <c r="E22" s="19">
        <f t="shared" si="0"/>
        <v>80.677800000000005</v>
      </c>
      <c r="F22" s="20"/>
      <c r="G22" s="20">
        <v>0</v>
      </c>
      <c r="H22" s="20">
        <v>0</v>
      </c>
      <c r="I22" s="20">
        <v>7.5</v>
      </c>
      <c r="J22" s="18">
        <f t="shared" si="1"/>
        <v>0.75</v>
      </c>
      <c r="K22" s="27">
        <f t="shared" si="2"/>
        <v>81.427800000000005</v>
      </c>
      <c r="L22" s="20" t="s">
        <v>263</v>
      </c>
      <c r="M22" s="20" t="s">
        <v>264</v>
      </c>
      <c r="N22" s="20">
        <v>20</v>
      </c>
      <c r="O22" s="20" t="s">
        <v>593</v>
      </c>
    </row>
    <row r="23" spans="1:15" ht="21" customHeight="1">
      <c r="A23" s="29" t="s">
        <v>52</v>
      </c>
      <c r="B23" s="29" t="s">
        <v>53</v>
      </c>
      <c r="C23" s="20" t="s">
        <v>175</v>
      </c>
      <c r="D23" s="37" t="s">
        <v>621</v>
      </c>
      <c r="E23" s="19">
        <f t="shared" si="0"/>
        <v>80.486639999999994</v>
      </c>
      <c r="F23" s="20"/>
      <c r="G23" s="20">
        <v>0</v>
      </c>
      <c r="H23" s="20">
        <v>0</v>
      </c>
      <c r="I23" s="20">
        <v>7.5</v>
      </c>
      <c r="J23" s="18">
        <f t="shared" si="1"/>
        <v>0.75</v>
      </c>
      <c r="K23" s="27">
        <f t="shared" si="2"/>
        <v>81.236639999999994</v>
      </c>
      <c r="L23" s="20" t="s">
        <v>265</v>
      </c>
      <c r="M23" s="20" t="s">
        <v>266</v>
      </c>
      <c r="N23" s="20">
        <v>21</v>
      </c>
      <c r="O23" s="20" t="s">
        <v>593</v>
      </c>
    </row>
    <row r="24" spans="1:15" ht="21" customHeight="1">
      <c r="A24" s="29" t="s">
        <v>54</v>
      </c>
      <c r="B24" s="29" t="s">
        <v>55</v>
      </c>
      <c r="C24" s="20" t="s">
        <v>176</v>
      </c>
      <c r="D24" s="37" t="s">
        <v>622</v>
      </c>
      <c r="E24" s="19">
        <f t="shared" si="0"/>
        <v>81.196020000000004</v>
      </c>
      <c r="F24" s="20"/>
      <c r="G24" s="20">
        <v>0</v>
      </c>
      <c r="H24" s="20">
        <v>0</v>
      </c>
      <c r="I24" s="20">
        <v>0</v>
      </c>
      <c r="J24" s="18">
        <f t="shared" si="1"/>
        <v>0</v>
      </c>
      <c r="K24" s="27">
        <f t="shared" si="2"/>
        <v>81.196020000000004</v>
      </c>
      <c r="L24" s="20" t="s">
        <v>267</v>
      </c>
      <c r="M24" s="20" t="s">
        <v>263</v>
      </c>
      <c r="N24" s="20">
        <v>22</v>
      </c>
      <c r="O24" s="20" t="s">
        <v>593</v>
      </c>
    </row>
    <row r="25" spans="1:15" ht="21" customHeight="1">
      <c r="A25" s="29" t="s">
        <v>56</v>
      </c>
      <c r="B25" s="29" t="s">
        <v>57</v>
      </c>
      <c r="C25" s="20" t="s">
        <v>177</v>
      </c>
      <c r="D25" s="37" t="s">
        <v>623</v>
      </c>
      <c r="E25" s="19">
        <f t="shared" si="0"/>
        <v>80.649180000000001</v>
      </c>
      <c r="F25" s="20"/>
      <c r="G25" s="20">
        <v>5</v>
      </c>
      <c r="H25" s="20">
        <v>0</v>
      </c>
      <c r="I25" s="20">
        <v>0</v>
      </c>
      <c r="J25" s="18">
        <f t="shared" si="1"/>
        <v>0.5</v>
      </c>
      <c r="K25" s="27">
        <f t="shared" si="2"/>
        <v>81.149180000000001</v>
      </c>
      <c r="L25" s="20" t="s">
        <v>268</v>
      </c>
      <c r="M25" s="20" t="s">
        <v>250</v>
      </c>
      <c r="N25" s="20">
        <v>23</v>
      </c>
      <c r="O25" s="20" t="s">
        <v>593</v>
      </c>
    </row>
    <row r="26" spans="1:15" ht="21" customHeight="1">
      <c r="A26" s="29" t="s">
        <v>58</v>
      </c>
      <c r="B26" s="29" t="s">
        <v>59</v>
      </c>
      <c r="C26" s="20" t="s">
        <v>178</v>
      </c>
      <c r="D26" s="37" t="s">
        <v>624</v>
      </c>
      <c r="E26" s="19">
        <f t="shared" si="0"/>
        <v>80.652600000000007</v>
      </c>
      <c r="F26" s="20"/>
      <c r="G26" s="20">
        <v>0</v>
      </c>
      <c r="H26" s="20">
        <v>0</v>
      </c>
      <c r="I26" s="20">
        <v>4.5</v>
      </c>
      <c r="J26" s="18">
        <f t="shared" si="1"/>
        <v>0.45</v>
      </c>
      <c r="K26" s="27">
        <f t="shared" si="2"/>
        <v>81.10260000000001</v>
      </c>
      <c r="L26" s="20" t="s">
        <v>269</v>
      </c>
      <c r="M26" s="20" t="s">
        <v>270</v>
      </c>
      <c r="N26" s="20">
        <v>24</v>
      </c>
      <c r="O26" s="20" t="s">
        <v>593</v>
      </c>
    </row>
    <row r="27" spans="1:15" ht="21" customHeight="1">
      <c r="A27" s="29" t="s">
        <v>60</v>
      </c>
      <c r="B27" s="29" t="s">
        <v>61</v>
      </c>
      <c r="C27" s="20" t="s">
        <v>179</v>
      </c>
      <c r="D27" s="37" t="s">
        <v>625</v>
      </c>
      <c r="E27" s="19">
        <f t="shared" si="0"/>
        <v>80.781030000000001</v>
      </c>
      <c r="F27" s="20"/>
      <c r="G27" s="20">
        <v>0</v>
      </c>
      <c r="H27" s="20">
        <v>0</v>
      </c>
      <c r="I27" s="20">
        <v>3</v>
      </c>
      <c r="J27" s="18">
        <f t="shared" si="1"/>
        <v>0.30000000000000004</v>
      </c>
      <c r="K27" s="27">
        <f t="shared" si="2"/>
        <v>81.081029999999998</v>
      </c>
      <c r="L27" s="20" t="s">
        <v>237</v>
      </c>
      <c r="M27" s="20" t="s">
        <v>271</v>
      </c>
      <c r="N27" s="20">
        <v>25</v>
      </c>
      <c r="O27" s="20" t="s">
        <v>593</v>
      </c>
    </row>
    <row r="28" spans="1:15" ht="21" customHeight="1">
      <c r="A28" s="29" t="s">
        <v>62</v>
      </c>
      <c r="B28" s="29" t="s">
        <v>63</v>
      </c>
      <c r="C28" s="20" t="s">
        <v>180</v>
      </c>
      <c r="D28" s="37" t="s">
        <v>626</v>
      </c>
      <c r="E28" s="19">
        <f t="shared" si="0"/>
        <v>81.080370000000002</v>
      </c>
      <c r="F28" s="20"/>
      <c r="G28" s="20">
        <v>0</v>
      </c>
      <c r="H28" s="20">
        <v>0</v>
      </c>
      <c r="I28" s="20">
        <v>0</v>
      </c>
      <c r="J28" s="18">
        <f t="shared" si="1"/>
        <v>0</v>
      </c>
      <c r="K28" s="27">
        <f t="shared" si="2"/>
        <v>81.080370000000002</v>
      </c>
      <c r="L28" s="20" t="s">
        <v>272</v>
      </c>
      <c r="M28" s="20" t="s">
        <v>239</v>
      </c>
      <c r="N28" s="20">
        <v>26</v>
      </c>
      <c r="O28" s="20" t="s">
        <v>593</v>
      </c>
    </row>
    <row r="29" spans="1:15" ht="21" customHeight="1">
      <c r="A29" s="29" t="s">
        <v>64</v>
      </c>
      <c r="B29" s="29" t="s">
        <v>65</v>
      </c>
      <c r="C29" s="20" t="s">
        <v>181</v>
      </c>
      <c r="D29" s="37" t="s">
        <v>627</v>
      </c>
      <c r="E29" s="19">
        <f t="shared" si="0"/>
        <v>80.415449999999993</v>
      </c>
      <c r="F29" s="20"/>
      <c r="G29" s="20">
        <v>0</v>
      </c>
      <c r="H29" s="20">
        <v>0</v>
      </c>
      <c r="I29" s="20">
        <v>4.5</v>
      </c>
      <c r="J29" s="18">
        <f t="shared" si="1"/>
        <v>0.45</v>
      </c>
      <c r="K29" s="27">
        <f t="shared" si="2"/>
        <v>80.865449999999996</v>
      </c>
      <c r="L29" s="20" t="s">
        <v>251</v>
      </c>
      <c r="M29" s="20" t="s">
        <v>273</v>
      </c>
      <c r="N29" s="20">
        <v>27</v>
      </c>
      <c r="O29" s="20" t="s">
        <v>593</v>
      </c>
    </row>
    <row r="30" spans="1:15" ht="21" customHeight="1">
      <c r="A30" s="29" t="s">
        <v>66</v>
      </c>
      <c r="B30" s="29" t="s">
        <v>67</v>
      </c>
      <c r="C30" s="20" t="s">
        <v>182</v>
      </c>
      <c r="D30" s="37" t="s">
        <v>628</v>
      </c>
      <c r="E30" s="19">
        <f t="shared" si="0"/>
        <v>79.507440000000003</v>
      </c>
      <c r="F30" s="20"/>
      <c r="G30" s="20">
        <v>3</v>
      </c>
      <c r="H30" s="20">
        <v>0</v>
      </c>
      <c r="I30" s="20">
        <v>6</v>
      </c>
      <c r="J30" s="18">
        <f t="shared" si="1"/>
        <v>0.9</v>
      </c>
      <c r="K30" s="27">
        <f t="shared" si="2"/>
        <v>80.407440000000008</v>
      </c>
      <c r="L30" s="20" t="s">
        <v>238</v>
      </c>
      <c r="M30" s="20" t="s">
        <v>234</v>
      </c>
      <c r="N30" s="20">
        <v>28</v>
      </c>
      <c r="O30" s="20" t="s">
        <v>593</v>
      </c>
    </row>
    <row r="31" spans="1:15" ht="21" customHeight="1">
      <c r="A31" s="29" t="s">
        <v>68</v>
      </c>
      <c r="B31" s="29" t="s">
        <v>69</v>
      </c>
      <c r="C31" s="20" t="s">
        <v>183</v>
      </c>
      <c r="D31" s="37" t="s">
        <v>629</v>
      </c>
      <c r="E31" s="19">
        <f t="shared" si="0"/>
        <v>79.167330000000007</v>
      </c>
      <c r="F31" s="20"/>
      <c r="G31" s="20">
        <v>12</v>
      </c>
      <c r="H31" s="20">
        <v>0</v>
      </c>
      <c r="I31" s="20">
        <v>0</v>
      </c>
      <c r="J31" s="18">
        <f t="shared" si="1"/>
        <v>1.2000000000000002</v>
      </c>
      <c r="K31" s="27">
        <f t="shared" si="2"/>
        <v>80.36733000000001</v>
      </c>
      <c r="L31" s="20" t="s">
        <v>248</v>
      </c>
      <c r="M31" s="20" t="s">
        <v>274</v>
      </c>
      <c r="N31" s="20">
        <v>29</v>
      </c>
      <c r="O31" s="20" t="s">
        <v>593</v>
      </c>
    </row>
    <row r="32" spans="1:15" ht="21" customHeight="1">
      <c r="A32" s="29" t="s">
        <v>70</v>
      </c>
      <c r="B32" s="29" t="s">
        <v>71</v>
      </c>
      <c r="C32" s="20" t="s">
        <v>184</v>
      </c>
      <c r="D32" s="37" t="s">
        <v>630</v>
      </c>
      <c r="E32" s="19">
        <f t="shared" si="0"/>
        <v>79.211879999999994</v>
      </c>
      <c r="F32" s="20"/>
      <c r="G32" s="20">
        <v>10</v>
      </c>
      <c r="H32" s="20">
        <v>0</v>
      </c>
      <c r="I32" s="20">
        <v>0</v>
      </c>
      <c r="J32" s="18">
        <f t="shared" si="1"/>
        <v>1</v>
      </c>
      <c r="K32" s="27">
        <f t="shared" si="2"/>
        <v>80.211879999999994</v>
      </c>
      <c r="L32" s="20" t="s">
        <v>275</v>
      </c>
      <c r="M32" s="20" t="s">
        <v>276</v>
      </c>
      <c r="N32" s="20">
        <v>30</v>
      </c>
      <c r="O32" s="20" t="s">
        <v>593</v>
      </c>
    </row>
    <row r="33" spans="1:15" ht="21" customHeight="1">
      <c r="A33" s="29" t="s">
        <v>72</v>
      </c>
      <c r="B33" s="29" t="s">
        <v>73</v>
      </c>
      <c r="C33" s="20" t="s">
        <v>185</v>
      </c>
      <c r="D33" s="37" t="s">
        <v>631</v>
      </c>
      <c r="E33" s="19">
        <f t="shared" si="0"/>
        <v>79.797060000000002</v>
      </c>
      <c r="F33" s="20"/>
      <c r="G33" s="20">
        <v>0</v>
      </c>
      <c r="H33" s="20">
        <v>0</v>
      </c>
      <c r="I33" s="20">
        <v>2.5</v>
      </c>
      <c r="J33" s="18">
        <f t="shared" si="1"/>
        <v>0.25</v>
      </c>
      <c r="K33" s="27">
        <f t="shared" si="2"/>
        <v>80.047060000000002</v>
      </c>
      <c r="L33" s="20" t="s">
        <v>275</v>
      </c>
      <c r="M33" s="20" t="s">
        <v>277</v>
      </c>
      <c r="N33" s="20">
        <v>31</v>
      </c>
      <c r="O33" s="20" t="s">
        <v>593</v>
      </c>
    </row>
    <row r="34" spans="1:15" ht="21" customHeight="1">
      <c r="A34" s="29" t="s">
        <v>74</v>
      </c>
      <c r="B34" s="29" t="s">
        <v>75</v>
      </c>
      <c r="C34" s="20" t="s">
        <v>186</v>
      </c>
      <c r="D34" s="37" t="s">
        <v>632</v>
      </c>
      <c r="E34" s="19">
        <f t="shared" si="0"/>
        <v>79.521659999999997</v>
      </c>
      <c r="F34" s="20"/>
      <c r="G34" s="20">
        <v>0</v>
      </c>
      <c r="H34" s="20">
        <v>0</v>
      </c>
      <c r="I34" s="20">
        <v>2</v>
      </c>
      <c r="J34" s="18">
        <f t="shared" si="1"/>
        <v>0.2</v>
      </c>
      <c r="K34" s="27">
        <f t="shared" si="2"/>
        <v>79.72166</v>
      </c>
      <c r="L34" s="20" t="s">
        <v>233</v>
      </c>
      <c r="M34" s="20" t="s">
        <v>278</v>
      </c>
      <c r="N34" s="20">
        <v>32</v>
      </c>
      <c r="O34" s="20" t="s">
        <v>593</v>
      </c>
    </row>
    <row r="35" spans="1:15" ht="21" customHeight="1">
      <c r="A35" s="29" t="s">
        <v>76</v>
      </c>
      <c r="B35" s="29" t="s">
        <v>77</v>
      </c>
      <c r="C35" s="20" t="s">
        <v>187</v>
      </c>
      <c r="D35" s="37" t="s">
        <v>633</v>
      </c>
      <c r="E35" s="19">
        <f t="shared" ref="E35:E66" si="3">C35*0.9</f>
        <v>79.507980000000003</v>
      </c>
      <c r="F35" s="20"/>
      <c r="G35" s="20">
        <v>0</v>
      </c>
      <c r="H35" s="20">
        <v>0</v>
      </c>
      <c r="I35" s="20">
        <v>0</v>
      </c>
      <c r="J35" s="18">
        <f t="shared" si="1"/>
        <v>0</v>
      </c>
      <c r="K35" s="27">
        <f t="shared" si="2"/>
        <v>79.507980000000003</v>
      </c>
      <c r="L35" s="20" t="s">
        <v>279</v>
      </c>
      <c r="M35" s="20" t="s">
        <v>239</v>
      </c>
      <c r="N35" s="20">
        <v>33</v>
      </c>
      <c r="O35" s="20" t="s">
        <v>593</v>
      </c>
    </row>
    <row r="36" spans="1:15" ht="21" customHeight="1">
      <c r="A36" s="28" t="s">
        <v>78</v>
      </c>
      <c r="B36" s="28" t="s">
        <v>79</v>
      </c>
      <c r="C36" s="20" t="s">
        <v>188</v>
      </c>
      <c r="D36" s="37" t="s">
        <v>634</v>
      </c>
      <c r="E36" s="19">
        <f t="shared" si="3"/>
        <v>79.172550000000001</v>
      </c>
      <c r="F36" s="20"/>
      <c r="G36" s="20">
        <v>0</v>
      </c>
      <c r="H36" s="20">
        <v>0</v>
      </c>
      <c r="I36" s="20">
        <v>3</v>
      </c>
      <c r="J36" s="18">
        <f t="shared" si="1"/>
        <v>0.30000000000000004</v>
      </c>
      <c r="K36" s="27">
        <f t="shared" si="2"/>
        <v>79.472549999999998</v>
      </c>
      <c r="L36" s="20" t="s">
        <v>244</v>
      </c>
      <c r="M36" s="20" t="s">
        <v>252</v>
      </c>
      <c r="N36" s="20">
        <v>34</v>
      </c>
      <c r="O36" s="20" t="s">
        <v>593</v>
      </c>
    </row>
    <row r="37" spans="1:15" ht="21" customHeight="1">
      <c r="A37" s="28" t="s">
        <v>80</v>
      </c>
      <c r="B37" s="28" t="s">
        <v>81</v>
      </c>
      <c r="C37" s="20" t="s">
        <v>189</v>
      </c>
      <c r="D37" s="37" t="s">
        <v>635</v>
      </c>
      <c r="E37" s="19">
        <f t="shared" si="3"/>
        <v>78.882210000000001</v>
      </c>
      <c r="F37" s="20"/>
      <c r="G37" s="20">
        <v>0</v>
      </c>
      <c r="H37" s="20">
        <v>0</v>
      </c>
      <c r="I37" s="20">
        <v>5.25</v>
      </c>
      <c r="J37" s="18">
        <f t="shared" si="1"/>
        <v>0.52500000000000002</v>
      </c>
      <c r="K37" s="27">
        <f t="shared" si="2"/>
        <v>79.407210000000006</v>
      </c>
      <c r="L37" s="20" t="s">
        <v>230</v>
      </c>
      <c r="M37" s="20" t="s">
        <v>280</v>
      </c>
      <c r="N37" s="20">
        <v>35</v>
      </c>
      <c r="O37" s="20" t="s">
        <v>593</v>
      </c>
    </row>
    <row r="38" spans="1:15" ht="21" customHeight="1">
      <c r="A38" s="28" t="s">
        <v>82</v>
      </c>
      <c r="B38" s="28" t="s">
        <v>83</v>
      </c>
      <c r="C38" s="20" t="s">
        <v>190</v>
      </c>
      <c r="D38" s="37" t="s">
        <v>636</v>
      </c>
      <c r="E38" s="19">
        <f t="shared" si="3"/>
        <v>79.153739999999999</v>
      </c>
      <c r="F38" s="20"/>
      <c r="G38" s="20">
        <v>0</v>
      </c>
      <c r="H38" s="20">
        <v>0</v>
      </c>
      <c r="I38" s="20">
        <v>0</v>
      </c>
      <c r="J38" s="18">
        <f t="shared" si="1"/>
        <v>0</v>
      </c>
      <c r="K38" s="27">
        <f t="shared" si="2"/>
        <v>79.153739999999999</v>
      </c>
      <c r="L38" s="20" t="s">
        <v>281</v>
      </c>
      <c r="M38" s="20" t="s">
        <v>282</v>
      </c>
      <c r="N38" s="20">
        <v>36</v>
      </c>
      <c r="O38" s="20" t="s">
        <v>593</v>
      </c>
    </row>
    <row r="39" spans="1:15" ht="21" customHeight="1">
      <c r="A39" s="28" t="s">
        <v>84</v>
      </c>
      <c r="B39" s="28" t="s">
        <v>85</v>
      </c>
      <c r="C39" s="20" t="s">
        <v>191</v>
      </c>
      <c r="D39" s="37" t="s">
        <v>637</v>
      </c>
      <c r="E39" s="19">
        <f t="shared" si="3"/>
        <v>78.870959999999997</v>
      </c>
      <c r="F39" s="20"/>
      <c r="G39" s="20">
        <v>0</v>
      </c>
      <c r="H39" s="20">
        <v>0</v>
      </c>
      <c r="I39" s="20">
        <v>0</v>
      </c>
      <c r="J39" s="18">
        <f t="shared" si="1"/>
        <v>0</v>
      </c>
      <c r="K39" s="27">
        <f t="shared" si="2"/>
        <v>78.870959999999997</v>
      </c>
      <c r="L39" s="20" t="s">
        <v>283</v>
      </c>
      <c r="M39" s="20" t="s">
        <v>284</v>
      </c>
      <c r="N39" s="20">
        <v>37</v>
      </c>
      <c r="O39" s="20" t="s">
        <v>593</v>
      </c>
    </row>
    <row r="40" spans="1:15" ht="21" customHeight="1">
      <c r="A40" s="28" t="s">
        <v>86</v>
      </c>
      <c r="B40" s="28" t="s">
        <v>87</v>
      </c>
      <c r="C40" s="20" t="s">
        <v>192</v>
      </c>
      <c r="D40" s="37" t="s">
        <v>638</v>
      </c>
      <c r="E40" s="19">
        <f t="shared" si="3"/>
        <v>78.833519999999993</v>
      </c>
      <c r="F40" s="20"/>
      <c r="G40" s="20">
        <v>0</v>
      </c>
      <c r="H40" s="20">
        <v>0</v>
      </c>
      <c r="I40" s="20">
        <v>0</v>
      </c>
      <c r="J40" s="18">
        <f t="shared" si="1"/>
        <v>0</v>
      </c>
      <c r="K40" s="27">
        <f t="shared" si="2"/>
        <v>78.833519999999993</v>
      </c>
      <c r="L40" s="20" t="s">
        <v>255</v>
      </c>
      <c r="M40" s="20" t="s">
        <v>285</v>
      </c>
      <c r="N40" s="20">
        <v>38</v>
      </c>
      <c r="O40" s="20" t="s">
        <v>593</v>
      </c>
    </row>
    <row r="41" spans="1:15" ht="21" customHeight="1">
      <c r="A41" s="28" t="s">
        <v>88</v>
      </c>
      <c r="B41" s="28" t="s">
        <v>89</v>
      </c>
      <c r="C41" s="20" t="s">
        <v>193</v>
      </c>
      <c r="D41" s="37" t="s">
        <v>639</v>
      </c>
      <c r="E41" s="19">
        <f t="shared" si="3"/>
        <v>78.737850000000009</v>
      </c>
      <c r="F41" s="20"/>
      <c r="G41" s="20">
        <v>0</v>
      </c>
      <c r="H41" s="20">
        <v>0</v>
      </c>
      <c r="I41" s="20">
        <v>0</v>
      </c>
      <c r="J41" s="18">
        <f t="shared" si="1"/>
        <v>0</v>
      </c>
      <c r="K41" s="27">
        <f t="shared" si="2"/>
        <v>78.737850000000009</v>
      </c>
      <c r="L41" s="20" t="s">
        <v>265</v>
      </c>
      <c r="M41" s="20" t="s">
        <v>263</v>
      </c>
      <c r="N41" s="20">
        <v>39</v>
      </c>
      <c r="O41" s="20" t="s">
        <v>593</v>
      </c>
    </row>
    <row r="42" spans="1:15" ht="21" customHeight="1">
      <c r="A42" s="28" t="s">
        <v>90</v>
      </c>
      <c r="B42" s="28" t="s">
        <v>91</v>
      </c>
      <c r="C42" s="20" t="s">
        <v>194</v>
      </c>
      <c r="D42" s="37" t="s">
        <v>640</v>
      </c>
      <c r="E42" s="19">
        <f t="shared" si="3"/>
        <v>78.508709999999994</v>
      </c>
      <c r="F42" s="20"/>
      <c r="G42" s="20">
        <v>0</v>
      </c>
      <c r="H42" s="20">
        <v>0</v>
      </c>
      <c r="I42" s="20">
        <v>0</v>
      </c>
      <c r="J42" s="18">
        <f t="shared" si="1"/>
        <v>0</v>
      </c>
      <c r="K42" s="27">
        <f t="shared" si="2"/>
        <v>78.508709999999994</v>
      </c>
      <c r="L42" s="20" t="s">
        <v>286</v>
      </c>
      <c r="M42" s="20" t="s">
        <v>287</v>
      </c>
      <c r="N42" s="20">
        <v>40</v>
      </c>
      <c r="O42" s="20" t="s">
        <v>593</v>
      </c>
    </row>
    <row r="43" spans="1:15" ht="21" customHeight="1">
      <c r="A43" s="28" t="s">
        <v>92</v>
      </c>
      <c r="B43" s="28" t="s">
        <v>93</v>
      </c>
      <c r="C43" s="20" t="s">
        <v>195</v>
      </c>
      <c r="D43" s="37" t="s">
        <v>641</v>
      </c>
      <c r="E43" s="19">
        <f t="shared" si="3"/>
        <v>78.490890000000007</v>
      </c>
      <c r="F43" s="20"/>
      <c r="G43" s="20">
        <v>0</v>
      </c>
      <c r="H43" s="20">
        <v>0</v>
      </c>
      <c r="I43" s="20">
        <v>0</v>
      </c>
      <c r="J43" s="18">
        <f t="shared" si="1"/>
        <v>0</v>
      </c>
      <c r="K43" s="27">
        <f t="shared" si="2"/>
        <v>78.490890000000007</v>
      </c>
      <c r="L43" s="20" t="s">
        <v>288</v>
      </c>
      <c r="M43" s="20" t="s">
        <v>289</v>
      </c>
      <c r="N43" s="20">
        <v>41</v>
      </c>
      <c r="O43" s="20" t="s">
        <v>593</v>
      </c>
    </row>
    <row r="44" spans="1:15" ht="21" customHeight="1">
      <c r="A44" s="28" t="s">
        <v>94</v>
      </c>
      <c r="B44" s="28" t="s">
        <v>95</v>
      </c>
      <c r="C44" s="20" t="s">
        <v>196</v>
      </c>
      <c r="D44" s="37" t="s">
        <v>642</v>
      </c>
      <c r="E44" s="19">
        <f t="shared" si="3"/>
        <v>78.434640000000002</v>
      </c>
      <c r="F44" s="20"/>
      <c r="G44" s="20">
        <v>0</v>
      </c>
      <c r="H44" s="20">
        <v>0</v>
      </c>
      <c r="I44" s="20">
        <v>0</v>
      </c>
      <c r="J44" s="18">
        <f t="shared" si="1"/>
        <v>0</v>
      </c>
      <c r="K44" s="27">
        <f t="shared" si="2"/>
        <v>78.434640000000002</v>
      </c>
      <c r="L44" s="20" t="s">
        <v>290</v>
      </c>
      <c r="M44" s="20" t="s">
        <v>239</v>
      </c>
      <c r="N44" s="20">
        <v>42</v>
      </c>
      <c r="O44" s="20" t="s">
        <v>593</v>
      </c>
    </row>
    <row r="45" spans="1:15" ht="21" customHeight="1">
      <c r="A45" s="28" t="s">
        <v>96</v>
      </c>
      <c r="B45" s="28" t="s">
        <v>97</v>
      </c>
      <c r="C45" s="20" t="s">
        <v>197</v>
      </c>
      <c r="D45" s="37" t="s">
        <v>643</v>
      </c>
      <c r="E45" s="19">
        <f t="shared" si="3"/>
        <v>77.903009999999995</v>
      </c>
      <c r="F45" s="20"/>
      <c r="G45" s="20">
        <v>0</v>
      </c>
      <c r="H45" s="20">
        <v>0</v>
      </c>
      <c r="I45" s="20">
        <v>0</v>
      </c>
      <c r="J45" s="18">
        <f t="shared" si="1"/>
        <v>0</v>
      </c>
      <c r="K45" s="27">
        <f t="shared" si="2"/>
        <v>77.903009999999995</v>
      </c>
      <c r="L45" s="20" t="s">
        <v>291</v>
      </c>
      <c r="M45" s="20" t="s">
        <v>292</v>
      </c>
      <c r="N45" s="20">
        <v>43</v>
      </c>
      <c r="O45" s="20" t="s">
        <v>593</v>
      </c>
    </row>
    <row r="46" spans="1:15" ht="21" customHeight="1">
      <c r="A46" s="28" t="s">
        <v>98</v>
      </c>
      <c r="B46" s="28" t="s">
        <v>99</v>
      </c>
      <c r="C46" s="20" t="s">
        <v>198</v>
      </c>
      <c r="D46" s="37" t="s">
        <v>644</v>
      </c>
      <c r="E46" s="19">
        <f t="shared" si="3"/>
        <v>77.839650000000006</v>
      </c>
      <c r="F46" s="20"/>
      <c r="G46" s="20">
        <v>0</v>
      </c>
      <c r="H46" s="20">
        <v>0</v>
      </c>
      <c r="I46" s="20">
        <v>0</v>
      </c>
      <c r="J46" s="18">
        <f t="shared" si="1"/>
        <v>0</v>
      </c>
      <c r="K46" s="27">
        <f t="shared" si="2"/>
        <v>77.839650000000006</v>
      </c>
      <c r="L46" s="20" t="s">
        <v>293</v>
      </c>
      <c r="M46" s="20" t="s">
        <v>294</v>
      </c>
      <c r="N46" s="20">
        <v>44</v>
      </c>
      <c r="O46" s="20" t="s">
        <v>593</v>
      </c>
    </row>
    <row r="47" spans="1:15" ht="21" customHeight="1">
      <c r="A47" s="28" t="s">
        <v>100</v>
      </c>
      <c r="B47" s="28" t="s">
        <v>101</v>
      </c>
      <c r="C47" s="20" t="s">
        <v>199</v>
      </c>
      <c r="D47" s="37" t="s">
        <v>645</v>
      </c>
      <c r="E47" s="19">
        <f t="shared" si="3"/>
        <v>76.989599999999996</v>
      </c>
      <c r="F47" s="20"/>
      <c r="G47" s="20">
        <v>0</v>
      </c>
      <c r="H47" s="20">
        <v>0</v>
      </c>
      <c r="I47" s="20">
        <v>7.5</v>
      </c>
      <c r="J47" s="18">
        <f t="shared" si="1"/>
        <v>0.75</v>
      </c>
      <c r="K47" s="27">
        <f t="shared" si="2"/>
        <v>77.739599999999996</v>
      </c>
      <c r="L47" s="20" t="s">
        <v>280</v>
      </c>
      <c r="M47" s="20" t="s">
        <v>296</v>
      </c>
      <c r="N47" s="20">
        <v>45</v>
      </c>
      <c r="O47" s="20" t="s">
        <v>593</v>
      </c>
    </row>
    <row r="48" spans="1:15" ht="21" customHeight="1">
      <c r="A48" s="28" t="s">
        <v>102</v>
      </c>
      <c r="B48" s="28" t="s">
        <v>103</v>
      </c>
      <c r="C48" s="20" t="s">
        <v>200</v>
      </c>
      <c r="D48" s="37" t="s">
        <v>646</v>
      </c>
      <c r="E48" s="19">
        <f t="shared" si="3"/>
        <v>77.737499999999997</v>
      </c>
      <c r="F48" s="20"/>
      <c r="G48" s="20">
        <v>0</v>
      </c>
      <c r="H48" s="20">
        <v>0</v>
      </c>
      <c r="I48" s="20">
        <v>0</v>
      </c>
      <c r="J48" s="18">
        <f t="shared" si="1"/>
        <v>0</v>
      </c>
      <c r="K48" s="27">
        <f t="shared" si="2"/>
        <v>77.737499999999997</v>
      </c>
      <c r="L48" s="20" t="s">
        <v>297</v>
      </c>
      <c r="M48" s="20" t="s">
        <v>237</v>
      </c>
      <c r="N48" s="20">
        <v>46</v>
      </c>
      <c r="O48" s="20" t="s">
        <v>593</v>
      </c>
    </row>
    <row r="49" spans="1:15" ht="21" customHeight="1">
      <c r="A49" s="28" t="s">
        <v>104</v>
      </c>
      <c r="B49" s="28" t="s">
        <v>105</v>
      </c>
      <c r="C49" s="20" t="s">
        <v>201</v>
      </c>
      <c r="D49" s="37" t="s">
        <v>647</v>
      </c>
      <c r="E49" s="19">
        <f t="shared" si="3"/>
        <v>77.661720000000003</v>
      </c>
      <c r="F49" s="20"/>
      <c r="G49" s="20">
        <v>0</v>
      </c>
      <c r="H49" s="20">
        <v>0</v>
      </c>
      <c r="I49" s="20">
        <v>0</v>
      </c>
      <c r="J49" s="18">
        <f t="shared" si="1"/>
        <v>0</v>
      </c>
      <c r="K49" s="27">
        <f t="shared" si="2"/>
        <v>77.661720000000003</v>
      </c>
      <c r="L49" s="20" t="s">
        <v>234</v>
      </c>
      <c r="M49" s="20" t="s">
        <v>246</v>
      </c>
      <c r="N49" s="20">
        <v>47</v>
      </c>
      <c r="O49" s="20" t="s">
        <v>593</v>
      </c>
    </row>
    <row r="50" spans="1:15" ht="21" customHeight="1">
      <c r="A50" s="28" t="s">
        <v>106</v>
      </c>
      <c r="B50" s="28" t="s">
        <v>107</v>
      </c>
      <c r="C50" s="20" t="s">
        <v>202</v>
      </c>
      <c r="D50" s="37" t="s">
        <v>648</v>
      </c>
      <c r="E50" s="19">
        <f t="shared" si="3"/>
        <v>77.583690000000004</v>
      </c>
      <c r="F50" s="20"/>
      <c r="G50" s="20">
        <v>0</v>
      </c>
      <c r="H50" s="20">
        <v>0</v>
      </c>
      <c r="I50" s="20">
        <v>0</v>
      </c>
      <c r="J50" s="18">
        <f t="shared" si="1"/>
        <v>0</v>
      </c>
      <c r="K50" s="27">
        <f t="shared" si="2"/>
        <v>77.583690000000004</v>
      </c>
      <c r="L50" s="20" t="s">
        <v>235</v>
      </c>
      <c r="M50" s="20" t="s">
        <v>298</v>
      </c>
      <c r="N50" s="20">
        <v>48</v>
      </c>
      <c r="O50" s="20" t="s">
        <v>593</v>
      </c>
    </row>
    <row r="51" spans="1:15" ht="21" customHeight="1">
      <c r="A51" s="28" t="s">
        <v>108</v>
      </c>
      <c r="B51" s="28" t="s">
        <v>109</v>
      </c>
      <c r="C51" s="20" t="s">
        <v>203</v>
      </c>
      <c r="D51" s="37" t="s">
        <v>649</v>
      </c>
      <c r="E51" s="19">
        <f t="shared" si="3"/>
        <v>77.350139999999996</v>
      </c>
      <c r="F51" s="20"/>
      <c r="G51" s="20">
        <v>0</v>
      </c>
      <c r="H51" s="20">
        <v>0</v>
      </c>
      <c r="I51" s="20">
        <v>0</v>
      </c>
      <c r="J51" s="18">
        <f t="shared" si="1"/>
        <v>0</v>
      </c>
      <c r="K51" s="27">
        <f t="shared" si="2"/>
        <v>77.350139999999996</v>
      </c>
      <c r="L51" s="20" t="s">
        <v>299</v>
      </c>
      <c r="M51" s="20" t="s">
        <v>240</v>
      </c>
      <c r="N51" s="20">
        <v>49</v>
      </c>
      <c r="O51" s="20" t="s">
        <v>593</v>
      </c>
    </row>
    <row r="52" spans="1:15" ht="21" customHeight="1">
      <c r="A52" s="28" t="s">
        <v>110</v>
      </c>
      <c r="B52" s="28" t="s">
        <v>111</v>
      </c>
      <c r="C52" s="20" t="s">
        <v>204</v>
      </c>
      <c r="D52" s="37" t="s">
        <v>650</v>
      </c>
      <c r="E52" s="19">
        <f t="shared" si="3"/>
        <v>77.268240000000006</v>
      </c>
      <c r="F52" s="20"/>
      <c r="G52" s="20">
        <v>0</v>
      </c>
      <c r="H52" s="20">
        <v>0</v>
      </c>
      <c r="I52" s="20">
        <v>0</v>
      </c>
      <c r="J52" s="18">
        <f t="shared" si="1"/>
        <v>0</v>
      </c>
      <c r="K52" s="27">
        <f t="shared" si="2"/>
        <v>77.268240000000006</v>
      </c>
      <c r="L52" s="20" t="s">
        <v>300</v>
      </c>
      <c r="M52" s="20" t="s">
        <v>301</v>
      </c>
      <c r="N52" s="20">
        <v>50</v>
      </c>
      <c r="O52" s="20" t="s">
        <v>593</v>
      </c>
    </row>
    <row r="53" spans="1:15" ht="21" customHeight="1">
      <c r="A53" s="28" t="s">
        <v>112</v>
      </c>
      <c r="B53" s="28" t="s">
        <v>113</v>
      </c>
      <c r="C53" s="20" t="s">
        <v>205</v>
      </c>
      <c r="D53" s="37" t="s">
        <v>651</v>
      </c>
      <c r="E53" s="19">
        <f t="shared" si="3"/>
        <v>77.184360000000012</v>
      </c>
      <c r="F53" s="20"/>
      <c r="G53" s="20">
        <v>0</v>
      </c>
      <c r="H53" s="20">
        <v>0</v>
      </c>
      <c r="I53" s="20">
        <v>0</v>
      </c>
      <c r="J53" s="18">
        <f t="shared" si="1"/>
        <v>0</v>
      </c>
      <c r="K53" s="27">
        <f t="shared" si="2"/>
        <v>77.184360000000012</v>
      </c>
      <c r="L53" s="20" t="s">
        <v>302</v>
      </c>
      <c r="M53" s="20" t="s">
        <v>303</v>
      </c>
      <c r="N53" s="20">
        <v>51</v>
      </c>
      <c r="O53" s="20" t="s">
        <v>593</v>
      </c>
    </row>
    <row r="54" spans="1:15" ht="21" customHeight="1">
      <c r="A54" s="28" t="s">
        <v>114</v>
      </c>
      <c r="B54" s="28" t="s">
        <v>115</v>
      </c>
      <c r="C54" s="20" t="s">
        <v>206</v>
      </c>
      <c r="D54" s="37" t="s">
        <v>652</v>
      </c>
      <c r="E54" s="19">
        <f t="shared" si="3"/>
        <v>76.044780000000003</v>
      </c>
      <c r="F54" s="20"/>
      <c r="G54" s="20">
        <v>8</v>
      </c>
      <c r="H54" s="20">
        <v>0</v>
      </c>
      <c r="I54" s="20">
        <v>3</v>
      </c>
      <c r="J54" s="18">
        <f t="shared" si="1"/>
        <v>1.1000000000000001</v>
      </c>
      <c r="K54" s="27">
        <f t="shared" si="2"/>
        <v>77.144779999999997</v>
      </c>
      <c r="L54" s="20" t="s">
        <v>231</v>
      </c>
      <c r="M54" s="20" t="s">
        <v>304</v>
      </c>
      <c r="N54" s="20">
        <v>52</v>
      </c>
      <c r="O54" s="20" t="s">
        <v>593</v>
      </c>
    </row>
    <row r="55" spans="1:15" ht="21" customHeight="1">
      <c r="A55" s="28" t="s">
        <v>116</v>
      </c>
      <c r="B55" s="28" t="s">
        <v>117</v>
      </c>
      <c r="C55" s="20" t="s">
        <v>207</v>
      </c>
      <c r="D55" s="37" t="s">
        <v>653</v>
      </c>
      <c r="E55" s="19">
        <f t="shared" si="3"/>
        <v>77.057729999999992</v>
      </c>
      <c r="F55" s="20"/>
      <c r="G55" s="20">
        <v>0</v>
      </c>
      <c r="H55" s="20">
        <v>0</v>
      </c>
      <c r="I55" s="20">
        <v>0</v>
      </c>
      <c r="J55" s="18">
        <f t="shared" si="1"/>
        <v>0</v>
      </c>
      <c r="K55" s="27">
        <f t="shared" si="2"/>
        <v>77.057729999999992</v>
      </c>
      <c r="L55" s="20" t="s">
        <v>305</v>
      </c>
      <c r="M55" s="20" t="s">
        <v>306</v>
      </c>
      <c r="N55" s="20">
        <v>53</v>
      </c>
      <c r="O55" s="20" t="s">
        <v>593</v>
      </c>
    </row>
    <row r="56" spans="1:15" ht="21" customHeight="1">
      <c r="A56" s="28" t="s">
        <v>118</v>
      </c>
      <c r="B56" s="28" t="s">
        <v>119</v>
      </c>
      <c r="C56" s="20" t="s">
        <v>208</v>
      </c>
      <c r="D56" s="37" t="s">
        <v>654</v>
      </c>
      <c r="E56" s="19">
        <f t="shared" si="3"/>
        <v>76.573799999999991</v>
      </c>
      <c r="F56" s="20"/>
      <c r="G56" s="20">
        <v>0</v>
      </c>
      <c r="H56" s="20">
        <v>0</v>
      </c>
      <c r="I56" s="20">
        <v>4.5</v>
      </c>
      <c r="J56" s="18">
        <f t="shared" si="1"/>
        <v>0.45</v>
      </c>
      <c r="K56" s="27">
        <f t="shared" si="2"/>
        <v>77.023799999999994</v>
      </c>
      <c r="L56" s="20" t="s">
        <v>307</v>
      </c>
      <c r="M56" s="20" t="s">
        <v>308</v>
      </c>
      <c r="N56" s="20">
        <v>54</v>
      </c>
      <c r="O56" s="20" t="s">
        <v>593</v>
      </c>
    </row>
    <row r="57" spans="1:15" ht="21" customHeight="1">
      <c r="A57" s="28" t="s">
        <v>120</v>
      </c>
      <c r="B57" s="28" t="s">
        <v>121</v>
      </c>
      <c r="C57" s="20" t="s">
        <v>209</v>
      </c>
      <c r="D57" s="37" t="s">
        <v>655</v>
      </c>
      <c r="E57" s="19">
        <f t="shared" si="3"/>
        <v>76.787999999999997</v>
      </c>
      <c r="F57" s="20"/>
      <c r="G57" s="20">
        <v>0</v>
      </c>
      <c r="H57" s="20">
        <v>0</v>
      </c>
      <c r="I57" s="20">
        <v>0</v>
      </c>
      <c r="J57" s="18">
        <f t="shared" si="1"/>
        <v>0</v>
      </c>
      <c r="K57" s="27">
        <f t="shared" si="2"/>
        <v>76.787999999999997</v>
      </c>
      <c r="L57" s="20" t="s">
        <v>309</v>
      </c>
      <c r="M57" s="20" t="s">
        <v>310</v>
      </c>
      <c r="N57" s="20">
        <v>55</v>
      </c>
      <c r="O57" s="20" t="s">
        <v>593</v>
      </c>
    </row>
    <row r="58" spans="1:15" ht="15.6">
      <c r="A58" s="28" t="s">
        <v>122</v>
      </c>
      <c r="B58" s="28" t="s">
        <v>123</v>
      </c>
      <c r="C58" s="20" t="s">
        <v>210</v>
      </c>
      <c r="D58" s="37" t="s">
        <v>656</v>
      </c>
      <c r="E58" s="19">
        <f t="shared" si="3"/>
        <v>76.629960000000011</v>
      </c>
      <c r="F58" s="36"/>
      <c r="G58" s="20">
        <v>0</v>
      </c>
      <c r="H58" s="20">
        <v>0</v>
      </c>
      <c r="I58" s="20">
        <v>0</v>
      </c>
      <c r="J58" s="18">
        <f t="shared" si="1"/>
        <v>0</v>
      </c>
      <c r="K58" s="27">
        <f t="shared" si="2"/>
        <v>76.629960000000011</v>
      </c>
      <c r="L58" s="20" t="s">
        <v>285</v>
      </c>
      <c r="M58" s="20" t="s">
        <v>286</v>
      </c>
      <c r="N58" s="20">
        <v>56</v>
      </c>
      <c r="O58" s="20" t="s">
        <v>593</v>
      </c>
    </row>
    <row r="59" spans="1:15" ht="15.6">
      <c r="A59" s="28" t="s">
        <v>124</v>
      </c>
      <c r="B59" s="28" t="s">
        <v>125</v>
      </c>
      <c r="C59" s="20" t="s">
        <v>211</v>
      </c>
      <c r="D59" s="37" t="s">
        <v>657</v>
      </c>
      <c r="E59" s="19">
        <f t="shared" si="3"/>
        <v>76.625370000000004</v>
      </c>
      <c r="F59" s="36"/>
      <c r="G59" s="20">
        <v>0</v>
      </c>
      <c r="H59" s="20">
        <v>0</v>
      </c>
      <c r="I59" s="20">
        <v>0</v>
      </c>
      <c r="J59" s="18">
        <f t="shared" si="1"/>
        <v>0</v>
      </c>
      <c r="K59" s="27">
        <f t="shared" si="2"/>
        <v>76.625370000000004</v>
      </c>
      <c r="L59" s="20" t="s">
        <v>238</v>
      </c>
      <c r="M59" s="20" t="s">
        <v>311</v>
      </c>
      <c r="N59" s="20">
        <v>57</v>
      </c>
      <c r="O59" s="20" t="s">
        <v>593</v>
      </c>
    </row>
    <row r="60" spans="1:15" ht="15.6">
      <c r="A60" s="28" t="s">
        <v>126</v>
      </c>
      <c r="B60" s="28" t="s">
        <v>127</v>
      </c>
      <c r="C60" s="20" t="s">
        <v>212</v>
      </c>
      <c r="D60" s="37" t="s">
        <v>654</v>
      </c>
      <c r="E60" s="19">
        <f t="shared" si="3"/>
        <v>76.590990000000005</v>
      </c>
      <c r="F60" s="36"/>
      <c r="G60" s="20">
        <v>0</v>
      </c>
      <c r="H60" s="20">
        <v>0</v>
      </c>
      <c r="I60" s="20">
        <v>0</v>
      </c>
      <c r="J60" s="18">
        <f t="shared" si="1"/>
        <v>0</v>
      </c>
      <c r="K60" s="27">
        <f t="shared" si="2"/>
        <v>76.590990000000005</v>
      </c>
      <c r="L60" s="20" t="s">
        <v>312</v>
      </c>
      <c r="M60" s="20" t="s">
        <v>233</v>
      </c>
      <c r="N60" s="20">
        <v>58</v>
      </c>
      <c r="O60" s="20" t="s">
        <v>593</v>
      </c>
    </row>
    <row r="61" spans="1:15" ht="15.6">
      <c r="A61" s="28" t="s">
        <v>128</v>
      </c>
      <c r="B61" s="28" t="s">
        <v>129</v>
      </c>
      <c r="C61" s="20" t="s">
        <v>213</v>
      </c>
      <c r="D61" s="37" t="s">
        <v>658</v>
      </c>
      <c r="E61" s="19">
        <f t="shared" si="3"/>
        <v>76.479479999999995</v>
      </c>
      <c r="F61" s="36"/>
      <c r="G61" s="20">
        <v>0</v>
      </c>
      <c r="H61" s="20">
        <v>0</v>
      </c>
      <c r="I61" s="20">
        <v>0</v>
      </c>
      <c r="J61" s="18">
        <f t="shared" si="1"/>
        <v>0</v>
      </c>
      <c r="K61" s="27">
        <f t="shared" si="2"/>
        <v>76.479479999999995</v>
      </c>
      <c r="L61" s="20" t="s">
        <v>263</v>
      </c>
      <c r="M61" s="20" t="s">
        <v>313</v>
      </c>
      <c r="N61" s="20">
        <v>59</v>
      </c>
      <c r="O61" s="20" t="s">
        <v>593</v>
      </c>
    </row>
    <row r="62" spans="1:15" ht="15.6">
      <c r="A62" s="28" t="s">
        <v>130</v>
      </c>
      <c r="B62" s="28" t="s">
        <v>131</v>
      </c>
      <c r="C62" s="20" t="s">
        <v>214</v>
      </c>
      <c r="D62" s="37" t="s">
        <v>659</v>
      </c>
      <c r="E62" s="19">
        <f t="shared" si="3"/>
        <v>75.989609999999999</v>
      </c>
      <c r="F62" s="36"/>
      <c r="G62" s="20">
        <v>0</v>
      </c>
      <c r="H62" s="20">
        <v>0</v>
      </c>
      <c r="I62" s="20">
        <v>0</v>
      </c>
      <c r="J62" s="18">
        <f t="shared" si="1"/>
        <v>0</v>
      </c>
      <c r="K62" s="27">
        <f t="shared" si="2"/>
        <v>75.989609999999999</v>
      </c>
      <c r="L62" s="20" t="s">
        <v>291</v>
      </c>
      <c r="M62" s="20" t="s">
        <v>270</v>
      </c>
      <c r="N62" s="20">
        <v>60</v>
      </c>
      <c r="O62" s="20" t="s">
        <v>593</v>
      </c>
    </row>
    <row r="63" spans="1:15" ht="15.6">
      <c r="A63" s="28" t="s">
        <v>132</v>
      </c>
      <c r="B63" s="28" t="s">
        <v>133</v>
      </c>
      <c r="C63" s="20" t="s">
        <v>215</v>
      </c>
      <c r="D63" s="37" t="s">
        <v>660</v>
      </c>
      <c r="E63" s="19">
        <f t="shared" si="3"/>
        <v>75.967200000000005</v>
      </c>
      <c r="F63" s="36"/>
      <c r="G63" s="20">
        <v>0</v>
      </c>
      <c r="H63" s="20">
        <v>0</v>
      </c>
      <c r="I63" s="20">
        <v>0</v>
      </c>
      <c r="J63" s="18">
        <f t="shared" si="1"/>
        <v>0</v>
      </c>
      <c r="K63" s="27">
        <f t="shared" si="2"/>
        <v>75.967200000000005</v>
      </c>
      <c r="L63" s="20" t="s">
        <v>238</v>
      </c>
      <c r="M63" s="20" t="s">
        <v>306</v>
      </c>
      <c r="N63" s="20">
        <v>61</v>
      </c>
      <c r="O63" s="20" t="s">
        <v>593</v>
      </c>
    </row>
    <row r="64" spans="1:15" ht="15.6">
      <c r="A64" s="28" t="s">
        <v>134</v>
      </c>
      <c r="B64" s="28" t="s">
        <v>135</v>
      </c>
      <c r="C64" s="20" t="s">
        <v>216</v>
      </c>
      <c r="D64" s="37" t="s">
        <v>661</v>
      </c>
      <c r="E64" s="19">
        <f t="shared" si="3"/>
        <v>75.634020000000007</v>
      </c>
      <c r="F64" s="36"/>
      <c r="G64" s="20">
        <v>0</v>
      </c>
      <c r="H64" s="20">
        <v>0</v>
      </c>
      <c r="I64" s="20">
        <v>0</v>
      </c>
      <c r="J64" s="18">
        <f t="shared" si="1"/>
        <v>0</v>
      </c>
      <c r="K64" s="27">
        <f t="shared" si="2"/>
        <v>75.634020000000007</v>
      </c>
      <c r="L64" s="20" t="s">
        <v>314</v>
      </c>
      <c r="M64" s="20" t="s">
        <v>271</v>
      </c>
      <c r="N64" s="20">
        <v>62</v>
      </c>
      <c r="O64" s="20" t="s">
        <v>593</v>
      </c>
    </row>
    <row r="65" spans="1:15" ht="15.6">
      <c r="A65" s="28" t="s">
        <v>136</v>
      </c>
      <c r="B65" s="28" t="s">
        <v>137</v>
      </c>
      <c r="C65" s="20" t="s">
        <v>217</v>
      </c>
      <c r="D65" s="37" t="s">
        <v>662</v>
      </c>
      <c r="E65" s="19">
        <f t="shared" si="3"/>
        <v>75.144869999999997</v>
      </c>
      <c r="F65" s="36"/>
      <c r="G65" s="20">
        <v>3</v>
      </c>
      <c r="H65" s="20">
        <v>0</v>
      </c>
      <c r="I65" s="20">
        <v>0.75</v>
      </c>
      <c r="J65" s="18">
        <f t="shared" si="1"/>
        <v>0.375</v>
      </c>
      <c r="K65" s="27">
        <f t="shared" si="2"/>
        <v>75.519869999999997</v>
      </c>
      <c r="L65" s="20" t="s">
        <v>315</v>
      </c>
      <c r="M65" s="20" t="s">
        <v>316</v>
      </c>
      <c r="N65" s="20">
        <v>63</v>
      </c>
      <c r="O65" s="20" t="s">
        <v>593</v>
      </c>
    </row>
    <row r="66" spans="1:15" ht="15.6">
      <c r="A66" s="28" t="s">
        <v>138</v>
      </c>
      <c r="B66" s="28" t="s">
        <v>139</v>
      </c>
      <c r="C66" s="20" t="s">
        <v>218</v>
      </c>
      <c r="D66" s="37" t="s">
        <v>663</v>
      </c>
      <c r="E66" s="19">
        <f t="shared" si="3"/>
        <v>75.20814</v>
      </c>
      <c r="F66" s="36"/>
      <c r="G66" s="20">
        <v>0</v>
      </c>
      <c r="H66" s="20">
        <v>0</v>
      </c>
      <c r="I66" s="20">
        <v>0</v>
      </c>
      <c r="J66" s="18">
        <f t="shared" ref="J66:J74" si="4">(F66+G66+H66+I66)*0.1</f>
        <v>0</v>
      </c>
      <c r="K66" s="27">
        <f t="shared" ref="K66:K74" si="5">E66+J66</f>
        <v>75.20814</v>
      </c>
      <c r="L66" s="20" t="s">
        <v>317</v>
      </c>
      <c r="M66" s="20" t="s">
        <v>314</v>
      </c>
      <c r="N66" s="20">
        <v>64</v>
      </c>
      <c r="O66" s="20" t="s">
        <v>593</v>
      </c>
    </row>
    <row r="67" spans="1:15" ht="15.6">
      <c r="A67" s="28" t="s">
        <v>140</v>
      </c>
      <c r="B67" s="28" t="s">
        <v>141</v>
      </c>
      <c r="C67" s="20" t="s">
        <v>219</v>
      </c>
      <c r="D67" s="37" t="s">
        <v>664</v>
      </c>
      <c r="E67" s="19">
        <f t="shared" ref="E67:E74" si="6">C67*0.9</f>
        <v>75.103740000000002</v>
      </c>
      <c r="F67" s="36"/>
      <c r="G67" s="20">
        <v>0</v>
      </c>
      <c r="H67" s="20">
        <v>0</v>
      </c>
      <c r="I67" s="20">
        <v>0</v>
      </c>
      <c r="J67" s="18">
        <f t="shared" si="4"/>
        <v>0</v>
      </c>
      <c r="K67" s="27">
        <f t="shared" si="5"/>
        <v>75.103740000000002</v>
      </c>
      <c r="L67" s="20" t="s">
        <v>307</v>
      </c>
      <c r="M67" s="20" t="s">
        <v>318</v>
      </c>
      <c r="N67" s="20">
        <v>65</v>
      </c>
      <c r="O67" s="20" t="s">
        <v>593</v>
      </c>
    </row>
    <row r="68" spans="1:15" ht="15.6">
      <c r="A68" s="28" t="s">
        <v>142</v>
      </c>
      <c r="B68" s="28" t="s">
        <v>143</v>
      </c>
      <c r="C68" s="20" t="s">
        <v>220</v>
      </c>
      <c r="D68" s="37" t="s">
        <v>665</v>
      </c>
      <c r="E68" s="19">
        <f t="shared" si="6"/>
        <v>75.090330000000009</v>
      </c>
      <c r="F68" s="36"/>
      <c r="G68" s="20">
        <v>0</v>
      </c>
      <c r="H68" s="20">
        <v>0</v>
      </c>
      <c r="I68" s="20">
        <v>0</v>
      </c>
      <c r="J68" s="18">
        <f t="shared" si="4"/>
        <v>0</v>
      </c>
      <c r="K68" s="27">
        <f t="shared" si="5"/>
        <v>75.090330000000009</v>
      </c>
      <c r="L68" s="20" t="s">
        <v>319</v>
      </c>
      <c r="M68" s="20" t="s">
        <v>240</v>
      </c>
      <c r="N68" s="20">
        <v>66</v>
      </c>
      <c r="O68" s="20" t="s">
        <v>593</v>
      </c>
    </row>
    <row r="69" spans="1:15" ht="15.6">
      <c r="A69" s="28" t="s">
        <v>144</v>
      </c>
      <c r="B69" s="28" t="s">
        <v>145</v>
      </c>
      <c r="C69" s="20" t="s">
        <v>221</v>
      </c>
      <c r="D69" s="37" t="s">
        <v>666</v>
      </c>
      <c r="E69" s="19">
        <f t="shared" si="6"/>
        <v>74.967209999999994</v>
      </c>
      <c r="F69" s="36"/>
      <c r="G69" s="20">
        <v>0</v>
      </c>
      <c r="H69" s="20">
        <v>0</v>
      </c>
      <c r="I69" s="20">
        <v>0</v>
      </c>
      <c r="J69" s="18">
        <f t="shared" si="4"/>
        <v>0</v>
      </c>
      <c r="K69" s="27">
        <f t="shared" si="5"/>
        <v>74.967209999999994</v>
      </c>
      <c r="L69" s="20" t="s">
        <v>319</v>
      </c>
      <c r="M69" s="20" t="s">
        <v>234</v>
      </c>
      <c r="N69" s="20">
        <v>67</v>
      </c>
      <c r="O69" s="20" t="s">
        <v>593</v>
      </c>
    </row>
    <row r="70" spans="1:15" ht="15.6">
      <c r="A70" s="28" t="s">
        <v>146</v>
      </c>
      <c r="B70" s="28" t="s">
        <v>147</v>
      </c>
      <c r="C70" s="20" t="s">
        <v>222</v>
      </c>
      <c r="D70" s="37" t="s">
        <v>667</v>
      </c>
      <c r="E70" s="19">
        <f t="shared" si="6"/>
        <v>74.672370000000001</v>
      </c>
      <c r="F70" s="36"/>
      <c r="G70" s="20">
        <v>0</v>
      </c>
      <c r="H70" s="20">
        <v>0</v>
      </c>
      <c r="I70" s="20">
        <v>0</v>
      </c>
      <c r="J70" s="18">
        <f t="shared" si="4"/>
        <v>0</v>
      </c>
      <c r="K70" s="27">
        <f t="shared" si="5"/>
        <v>74.672370000000001</v>
      </c>
      <c r="L70" s="20" t="s">
        <v>307</v>
      </c>
      <c r="M70" s="20" t="s">
        <v>320</v>
      </c>
      <c r="N70" s="20">
        <v>68</v>
      </c>
      <c r="O70" s="20" t="s">
        <v>593</v>
      </c>
    </row>
    <row r="71" spans="1:15" ht="15.6">
      <c r="A71" s="28" t="s">
        <v>148</v>
      </c>
      <c r="B71" s="28" t="s">
        <v>149</v>
      </c>
      <c r="C71" s="20" t="s">
        <v>223</v>
      </c>
      <c r="D71" s="37" t="s">
        <v>668</v>
      </c>
      <c r="E71" s="19">
        <f t="shared" si="6"/>
        <v>74.590469999999996</v>
      </c>
      <c r="F71" s="36"/>
      <c r="G71" s="20">
        <v>0</v>
      </c>
      <c r="H71" s="20">
        <v>0</v>
      </c>
      <c r="I71" s="20">
        <v>0</v>
      </c>
      <c r="J71" s="18">
        <f t="shared" si="4"/>
        <v>0</v>
      </c>
      <c r="K71" s="27">
        <f t="shared" si="5"/>
        <v>74.590469999999996</v>
      </c>
      <c r="L71" s="20" t="s">
        <v>307</v>
      </c>
      <c r="M71" s="20" t="s">
        <v>239</v>
      </c>
      <c r="N71" s="20">
        <v>69</v>
      </c>
      <c r="O71" s="20" t="s">
        <v>593</v>
      </c>
    </row>
    <row r="72" spans="1:15" ht="15.6">
      <c r="A72" s="28" t="s">
        <v>150</v>
      </c>
      <c r="B72" s="28" t="s">
        <v>151</v>
      </c>
      <c r="C72" s="20" t="s">
        <v>224</v>
      </c>
      <c r="D72" s="37" t="s">
        <v>669</v>
      </c>
      <c r="E72" s="19">
        <f t="shared" si="6"/>
        <v>74.569950000000006</v>
      </c>
      <c r="F72" s="36"/>
      <c r="G72" s="20">
        <v>0</v>
      </c>
      <c r="H72" s="20">
        <v>0</v>
      </c>
      <c r="I72" s="20">
        <v>0</v>
      </c>
      <c r="J72" s="18">
        <f t="shared" si="4"/>
        <v>0</v>
      </c>
      <c r="K72" s="27">
        <f t="shared" si="5"/>
        <v>74.569950000000006</v>
      </c>
      <c r="L72" s="20" t="s">
        <v>321</v>
      </c>
      <c r="M72" s="20" t="s">
        <v>322</v>
      </c>
      <c r="N72" s="20">
        <v>70</v>
      </c>
      <c r="O72" s="20" t="s">
        <v>593</v>
      </c>
    </row>
    <row r="73" spans="1:15" ht="15.6">
      <c r="A73" s="28" t="s">
        <v>152</v>
      </c>
      <c r="B73" s="28" t="s">
        <v>153</v>
      </c>
      <c r="C73" s="20" t="s">
        <v>225</v>
      </c>
      <c r="D73" s="30" t="s">
        <v>670</v>
      </c>
      <c r="E73" s="32">
        <f t="shared" si="6"/>
        <v>74.119950000000003</v>
      </c>
      <c r="F73" s="36"/>
      <c r="G73" s="30">
        <v>0</v>
      </c>
      <c r="H73" s="20">
        <v>0</v>
      </c>
      <c r="I73" s="20">
        <v>0</v>
      </c>
      <c r="J73" s="33">
        <f t="shared" si="4"/>
        <v>0</v>
      </c>
      <c r="K73" s="34">
        <f t="shared" si="5"/>
        <v>74.119950000000003</v>
      </c>
      <c r="L73" s="30" t="s">
        <v>307</v>
      </c>
      <c r="M73" s="30" t="s">
        <v>260</v>
      </c>
      <c r="N73" s="30">
        <v>71</v>
      </c>
      <c r="O73" s="20" t="s">
        <v>593</v>
      </c>
    </row>
    <row r="74" spans="1:15" ht="15.6">
      <c r="A74" s="28" t="s">
        <v>154</v>
      </c>
      <c r="B74" s="28" t="s">
        <v>155</v>
      </c>
      <c r="C74" s="20" t="s">
        <v>226</v>
      </c>
      <c r="D74" s="37" t="s">
        <v>671</v>
      </c>
      <c r="E74" s="35">
        <f t="shared" si="6"/>
        <v>74.108519999999999</v>
      </c>
      <c r="F74" s="36"/>
      <c r="G74" s="37">
        <v>0</v>
      </c>
      <c r="H74" s="20">
        <v>0</v>
      </c>
      <c r="I74" s="20">
        <v>0</v>
      </c>
      <c r="J74" s="38">
        <f t="shared" si="4"/>
        <v>0</v>
      </c>
      <c r="K74" s="39">
        <f t="shared" si="5"/>
        <v>74.108519999999999</v>
      </c>
      <c r="L74" s="37" t="s">
        <v>323</v>
      </c>
      <c r="M74" s="37" t="s">
        <v>324</v>
      </c>
      <c r="N74" s="37">
        <v>72</v>
      </c>
      <c r="O74" s="20" t="s">
        <v>593</v>
      </c>
    </row>
    <row r="75" spans="1:15" ht="15.6">
      <c r="I75" s="31"/>
    </row>
  </sheetData>
  <sortState ref="A3:P37">
    <sortCondition ref="N3:N37"/>
  </sortState>
  <mergeCells count="12">
    <mergeCell ref="F1:I1"/>
    <mergeCell ref="A1:A2"/>
    <mergeCell ref="B1:B2"/>
    <mergeCell ref="C1:C2"/>
    <mergeCell ref="E1:E2"/>
    <mergeCell ref="D1:D2"/>
    <mergeCell ref="O1:O2"/>
    <mergeCell ref="J1:J2"/>
    <mergeCell ref="K1:K2"/>
    <mergeCell ref="L1:L2"/>
    <mergeCell ref="M1:M2"/>
    <mergeCell ref="N1:N2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topLeftCell="A7" zoomScaleNormal="68" workbookViewId="0">
      <selection activeCell="A17" sqref="A17:XFD17"/>
    </sheetView>
  </sheetViews>
  <sheetFormatPr defaultColWidth="8.88671875" defaultRowHeight="13.8"/>
  <cols>
    <col min="1" max="1" width="12.109375" customWidth="1"/>
    <col min="2" max="2" width="9.88671875" customWidth="1"/>
    <col min="3" max="5" width="11.109375" customWidth="1"/>
    <col min="10" max="10" width="9.44140625" customWidth="1"/>
    <col min="11" max="11" width="15.33203125" style="12" customWidth="1"/>
  </cols>
  <sheetData>
    <row r="1" spans="1:15" s="1" customFormat="1" ht="15.6">
      <c r="A1" s="56" t="s">
        <v>0</v>
      </c>
      <c r="B1" s="56" t="s">
        <v>1</v>
      </c>
      <c r="C1" s="54" t="s">
        <v>2</v>
      </c>
      <c r="D1" s="44" t="s">
        <v>599</v>
      </c>
      <c r="E1" s="54" t="s">
        <v>227</v>
      </c>
      <c r="F1" s="54" t="s">
        <v>3</v>
      </c>
      <c r="G1" s="54"/>
      <c r="H1" s="54"/>
      <c r="I1" s="54"/>
      <c r="J1" s="54" t="s">
        <v>228</v>
      </c>
      <c r="K1" s="55" t="s">
        <v>229</v>
      </c>
      <c r="L1" s="54" t="s">
        <v>4</v>
      </c>
      <c r="M1" s="54" t="s">
        <v>5</v>
      </c>
      <c r="N1" s="54" t="s">
        <v>6</v>
      </c>
      <c r="O1" s="54" t="s">
        <v>7</v>
      </c>
    </row>
    <row r="2" spans="1:15" s="1" customFormat="1" ht="46.8">
      <c r="A2" s="56"/>
      <c r="B2" s="56"/>
      <c r="C2" s="54"/>
      <c r="D2" s="45"/>
      <c r="E2" s="54"/>
      <c r="F2" s="13" t="s">
        <v>8</v>
      </c>
      <c r="G2" s="13" t="s">
        <v>9</v>
      </c>
      <c r="H2" s="13" t="s">
        <v>10</v>
      </c>
      <c r="I2" s="13" t="s">
        <v>11</v>
      </c>
      <c r="J2" s="54"/>
      <c r="K2" s="55"/>
      <c r="L2" s="54"/>
      <c r="M2" s="54"/>
      <c r="N2" s="54"/>
      <c r="O2" s="54"/>
    </row>
    <row r="3" spans="1:15" s="2" customFormat="1" ht="21.9" customHeight="1">
      <c r="A3" s="15" t="s">
        <v>334</v>
      </c>
      <c r="B3" s="15" t="s">
        <v>335</v>
      </c>
      <c r="C3" s="18" t="s">
        <v>378</v>
      </c>
      <c r="D3" s="18" t="s">
        <v>672</v>
      </c>
      <c r="E3" s="17">
        <f t="shared" ref="E3:E24" si="0">C3*0.9</f>
        <v>81.343080000000015</v>
      </c>
      <c r="F3" s="18"/>
      <c r="G3" s="18">
        <v>12</v>
      </c>
      <c r="H3" s="18">
        <v>0</v>
      </c>
      <c r="I3" s="18">
        <v>14</v>
      </c>
      <c r="J3" s="21">
        <f>(G3+H3+I3)*0.1</f>
        <v>2.6</v>
      </c>
      <c r="K3" s="22">
        <f>E3+J3</f>
        <v>83.943080000000009</v>
      </c>
      <c r="L3" s="18" t="s">
        <v>329</v>
      </c>
      <c r="M3" s="18" t="s">
        <v>400</v>
      </c>
      <c r="N3" s="18">
        <v>1</v>
      </c>
      <c r="O3" s="18" t="s">
        <v>593</v>
      </c>
    </row>
    <row r="4" spans="1:15" s="2" customFormat="1" ht="21.9" customHeight="1">
      <c r="A4" s="15" t="s">
        <v>336</v>
      </c>
      <c r="B4" s="15" t="s">
        <v>337</v>
      </c>
      <c r="C4" s="18" t="s">
        <v>379</v>
      </c>
      <c r="D4" s="18" t="s">
        <v>673</v>
      </c>
      <c r="E4" s="17">
        <f t="shared" si="0"/>
        <v>80.367930000000001</v>
      </c>
      <c r="F4" s="18"/>
      <c r="G4" s="18">
        <v>10</v>
      </c>
      <c r="H4" s="18">
        <v>0</v>
      </c>
      <c r="I4" s="18">
        <v>4.5</v>
      </c>
      <c r="J4" s="21">
        <f t="shared" ref="J4:J24" si="1">(G4+H4+I4)*0.1</f>
        <v>1.4500000000000002</v>
      </c>
      <c r="K4" s="22">
        <f t="shared" ref="K4:K24" si="2">E4+J4</f>
        <v>81.817930000000004</v>
      </c>
      <c r="L4" s="18" t="s">
        <v>307</v>
      </c>
      <c r="M4" s="18" t="s">
        <v>246</v>
      </c>
      <c r="N4" s="18">
        <v>2</v>
      </c>
      <c r="O4" s="18" t="s">
        <v>593</v>
      </c>
    </row>
    <row r="5" spans="1:15" s="2" customFormat="1" ht="21.9" customHeight="1">
      <c r="A5" s="15" t="s">
        <v>338</v>
      </c>
      <c r="B5" s="15" t="s">
        <v>339</v>
      </c>
      <c r="C5" s="18" t="s">
        <v>380</v>
      </c>
      <c r="D5" s="18" t="s">
        <v>674</v>
      </c>
      <c r="E5" s="17">
        <f t="shared" si="0"/>
        <v>79.603380000000001</v>
      </c>
      <c r="F5" s="18"/>
      <c r="G5" s="18">
        <v>13</v>
      </c>
      <c r="H5" s="18">
        <v>0</v>
      </c>
      <c r="I5" s="18">
        <v>8</v>
      </c>
      <c r="J5" s="21">
        <f t="shared" si="1"/>
        <v>2.1</v>
      </c>
      <c r="K5" s="22">
        <f t="shared" si="2"/>
        <v>81.703379999999996</v>
      </c>
      <c r="L5" s="18" t="s">
        <v>231</v>
      </c>
      <c r="M5" s="18" t="s">
        <v>401</v>
      </c>
      <c r="N5" s="18">
        <v>3</v>
      </c>
      <c r="O5" s="18" t="s">
        <v>593</v>
      </c>
    </row>
    <row r="6" spans="1:15" s="2" customFormat="1" ht="21.9" customHeight="1">
      <c r="A6" s="15" t="s">
        <v>340</v>
      </c>
      <c r="B6" s="15" t="s">
        <v>341</v>
      </c>
      <c r="C6" s="18" t="s">
        <v>381</v>
      </c>
      <c r="D6" s="18" t="s">
        <v>675</v>
      </c>
      <c r="E6" s="17">
        <f t="shared" si="0"/>
        <v>78.971580000000003</v>
      </c>
      <c r="F6" s="18"/>
      <c r="G6" s="18">
        <v>23</v>
      </c>
      <c r="H6" s="18">
        <v>0</v>
      </c>
      <c r="I6" s="18">
        <v>2</v>
      </c>
      <c r="J6" s="21">
        <f t="shared" si="1"/>
        <v>2.5</v>
      </c>
      <c r="K6" s="22">
        <f t="shared" si="2"/>
        <v>81.471580000000003</v>
      </c>
      <c r="L6" s="18" t="s">
        <v>251</v>
      </c>
      <c r="M6" s="18" t="s">
        <v>280</v>
      </c>
      <c r="N6" s="18">
        <v>4</v>
      </c>
      <c r="O6" s="18" t="s">
        <v>593</v>
      </c>
    </row>
    <row r="7" spans="1:15" s="2" customFormat="1" ht="21.9" customHeight="1">
      <c r="A7" s="15" t="s">
        <v>342</v>
      </c>
      <c r="B7" s="15" t="s">
        <v>343</v>
      </c>
      <c r="C7" s="18" t="s">
        <v>382</v>
      </c>
      <c r="D7" s="18" t="s">
        <v>676</v>
      </c>
      <c r="E7" s="17">
        <f t="shared" si="0"/>
        <v>78.997140000000002</v>
      </c>
      <c r="F7" s="18"/>
      <c r="G7" s="18">
        <v>17</v>
      </c>
      <c r="H7" s="18">
        <v>0</v>
      </c>
      <c r="I7" s="18">
        <v>6.75</v>
      </c>
      <c r="J7" s="21">
        <f t="shared" si="1"/>
        <v>2.375</v>
      </c>
      <c r="K7" s="22">
        <f t="shared" si="2"/>
        <v>81.372140000000002</v>
      </c>
      <c r="L7" s="18" t="s">
        <v>299</v>
      </c>
      <c r="M7" s="18" t="s">
        <v>274</v>
      </c>
      <c r="N7" s="18">
        <v>5</v>
      </c>
      <c r="O7" s="18" t="s">
        <v>593</v>
      </c>
    </row>
    <row r="8" spans="1:15" s="2" customFormat="1" ht="21.9" customHeight="1">
      <c r="A8" s="15" t="s">
        <v>344</v>
      </c>
      <c r="B8" s="15" t="s">
        <v>345</v>
      </c>
      <c r="C8" s="18" t="s">
        <v>383</v>
      </c>
      <c r="D8" s="18" t="s">
        <v>677</v>
      </c>
      <c r="E8" s="17">
        <f t="shared" si="0"/>
        <v>80.427509999999998</v>
      </c>
      <c r="F8" s="18"/>
      <c r="G8" s="18">
        <v>0</v>
      </c>
      <c r="H8" s="18">
        <v>0</v>
      </c>
      <c r="I8" s="18">
        <v>1.5</v>
      </c>
      <c r="J8" s="21">
        <f t="shared" si="1"/>
        <v>0.15000000000000002</v>
      </c>
      <c r="K8" s="22">
        <f t="shared" si="2"/>
        <v>80.577510000000004</v>
      </c>
      <c r="L8" s="18" t="s">
        <v>272</v>
      </c>
      <c r="M8" s="18" t="s">
        <v>402</v>
      </c>
      <c r="N8" s="18">
        <v>6</v>
      </c>
      <c r="O8" s="18" t="s">
        <v>593</v>
      </c>
    </row>
    <row r="9" spans="1:15" s="2" customFormat="1" ht="21.9" customHeight="1">
      <c r="A9" s="15" t="s">
        <v>346</v>
      </c>
      <c r="B9" s="15" t="s">
        <v>347</v>
      </c>
      <c r="C9" s="18" t="s">
        <v>384</v>
      </c>
      <c r="D9" s="18" t="s">
        <v>678</v>
      </c>
      <c r="E9" s="17">
        <f t="shared" si="0"/>
        <v>77.658569999999997</v>
      </c>
      <c r="F9" s="18"/>
      <c r="G9" s="18">
        <v>20</v>
      </c>
      <c r="H9" s="18">
        <v>0</v>
      </c>
      <c r="I9" s="18">
        <v>7.5</v>
      </c>
      <c r="J9" s="21">
        <f t="shared" si="1"/>
        <v>2.75</v>
      </c>
      <c r="K9" s="22">
        <f t="shared" si="2"/>
        <v>80.408569999999997</v>
      </c>
      <c r="L9" s="18" t="s">
        <v>256</v>
      </c>
      <c r="M9" s="18" t="s">
        <v>403</v>
      </c>
      <c r="N9" s="18">
        <v>7</v>
      </c>
      <c r="O9" s="18" t="s">
        <v>593</v>
      </c>
    </row>
    <row r="10" spans="1:15" s="2" customFormat="1" ht="21.9" customHeight="1">
      <c r="A10" s="15" t="s">
        <v>348</v>
      </c>
      <c r="B10" s="15" t="s">
        <v>349</v>
      </c>
      <c r="C10" s="18" t="s">
        <v>385</v>
      </c>
      <c r="D10" s="18" t="s">
        <v>679</v>
      </c>
      <c r="E10" s="17">
        <f t="shared" si="0"/>
        <v>79.984890000000007</v>
      </c>
      <c r="F10" s="18"/>
      <c r="G10" s="18">
        <v>0</v>
      </c>
      <c r="H10" s="18">
        <v>0</v>
      </c>
      <c r="I10" s="18">
        <v>3.75</v>
      </c>
      <c r="J10" s="21">
        <f t="shared" si="1"/>
        <v>0.375</v>
      </c>
      <c r="K10" s="22">
        <f t="shared" si="2"/>
        <v>80.359890000000007</v>
      </c>
      <c r="L10" s="18" t="s">
        <v>233</v>
      </c>
      <c r="M10" s="18" t="s">
        <v>404</v>
      </c>
      <c r="N10" s="18">
        <v>8</v>
      </c>
      <c r="O10" s="18" t="s">
        <v>593</v>
      </c>
    </row>
    <row r="11" spans="1:15" s="2" customFormat="1" ht="21.9" customHeight="1">
      <c r="A11" s="15" t="s">
        <v>350</v>
      </c>
      <c r="B11" s="15" t="s">
        <v>351</v>
      </c>
      <c r="C11" s="18" t="s">
        <v>386</v>
      </c>
      <c r="D11" s="18" t="s">
        <v>680</v>
      </c>
      <c r="E11" s="17">
        <f t="shared" si="0"/>
        <v>80.192700000000002</v>
      </c>
      <c r="F11" s="18"/>
      <c r="G11" s="18">
        <v>0</v>
      </c>
      <c r="H11" s="18">
        <v>0</v>
      </c>
      <c r="I11" s="18">
        <v>0</v>
      </c>
      <c r="J11" s="21">
        <f t="shared" si="1"/>
        <v>0</v>
      </c>
      <c r="K11" s="22">
        <f t="shared" si="2"/>
        <v>80.192700000000002</v>
      </c>
      <c r="L11" s="18" t="s">
        <v>294</v>
      </c>
      <c r="M11" s="18" t="s">
        <v>283</v>
      </c>
      <c r="N11" s="18">
        <v>9</v>
      </c>
      <c r="O11" s="18" t="s">
        <v>593</v>
      </c>
    </row>
    <row r="12" spans="1:15" s="2" customFormat="1" ht="21.9" customHeight="1">
      <c r="A12" s="15" t="s">
        <v>352</v>
      </c>
      <c r="B12" s="15" t="s">
        <v>353</v>
      </c>
      <c r="C12" s="18" t="s">
        <v>387</v>
      </c>
      <c r="D12" s="18" t="s">
        <v>681</v>
      </c>
      <c r="E12" s="17">
        <f t="shared" si="0"/>
        <v>77.201639999999998</v>
      </c>
      <c r="F12" s="18"/>
      <c r="G12" s="18">
        <v>14</v>
      </c>
      <c r="H12" s="18">
        <v>0</v>
      </c>
      <c r="I12" s="18">
        <v>3</v>
      </c>
      <c r="J12" s="21">
        <f t="shared" si="1"/>
        <v>1.7000000000000002</v>
      </c>
      <c r="K12" s="22">
        <f t="shared" si="2"/>
        <v>78.90164</v>
      </c>
      <c r="L12" s="18" t="s">
        <v>249</v>
      </c>
      <c r="M12" s="18" t="s">
        <v>405</v>
      </c>
      <c r="N12" s="18">
        <v>10</v>
      </c>
      <c r="O12" s="18" t="s">
        <v>593</v>
      </c>
    </row>
    <row r="13" spans="1:15" s="2" customFormat="1" ht="21.9" customHeight="1">
      <c r="A13" s="15" t="s">
        <v>354</v>
      </c>
      <c r="B13" s="15" t="s">
        <v>355</v>
      </c>
      <c r="C13" s="18" t="s">
        <v>388</v>
      </c>
      <c r="D13" s="18" t="s">
        <v>682</v>
      </c>
      <c r="E13" s="17">
        <f t="shared" si="0"/>
        <v>78.674400000000006</v>
      </c>
      <c r="F13" s="18"/>
      <c r="G13" s="18">
        <v>0</v>
      </c>
      <c r="H13" s="18">
        <v>0</v>
      </c>
      <c r="I13" s="18">
        <v>0</v>
      </c>
      <c r="J13" s="21">
        <f t="shared" si="1"/>
        <v>0</v>
      </c>
      <c r="K13" s="22">
        <f t="shared" si="2"/>
        <v>78.674400000000006</v>
      </c>
      <c r="L13" s="18" t="s">
        <v>261</v>
      </c>
      <c r="M13" s="18" t="s">
        <v>406</v>
      </c>
      <c r="N13" s="18">
        <v>11</v>
      </c>
      <c r="O13" s="18" t="s">
        <v>593</v>
      </c>
    </row>
    <row r="14" spans="1:15" s="2" customFormat="1" ht="21.9" customHeight="1">
      <c r="A14" s="15" t="s">
        <v>356</v>
      </c>
      <c r="B14" s="15" t="s">
        <v>357</v>
      </c>
      <c r="C14" s="18" t="s">
        <v>389</v>
      </c>
      <c r="D14" s="18" t="s">
        <v>683</v>
      </c>
      <c r="E14" s="17">
        <f t="shared" si="0"/>
        <v>78.170670000000001</v>
      </c>
      <c r="F14" s="18"/>
      <c r="G14" s="18">
        <v>0</v>
      </c>
      <c r="H14" s="18">
        <v>0</v>
      </c>
      <c r="I14" s="18">
        <v>0</v>
      </c>
      <c r="J14" s="21">
        <f t="shared" si="1"/>
        <v>0</v>
      </c>
      <c r="K14" s="22">
        <f t="shared" si="2"/>
        <v>78.170670000000001</v>
      </c>
      <c r="L14" s="18" t="s">
        <v>407</v>
      </c>
      <c r="M14" s="18" t="s">
        <v>295</v>
      </c>
      <c r="N14" s="18">
        <v>12</v>
      </c>
      <c r="O14" s="18" t="s">
        <v>593</v>
      </c>
    </row>
    <row r="15" spans="1:15" ht="21.9" customHeight="1">
      <c r="A15" s="15" t="s">
        <v>358</v>
      </c>
      <c r="B15" s="15" t="s">
        <v>359</v>
      </c>
      <c r="C15" s="18" t="s">
        <v>390</v>
      </c>
      <c r="D15" s="18" t="s">
        <v>684</v>
      </c>
      <c r="E15" s="17">
        <f t="shared" si="0"/>
        <v>78.043050000000008</v>
      </c>
      <c r="F15" s="20"/>
      <c r="G15" s="18">
        <v>0</v>
      </c>
      <c r="H15" s="18">
        <v>0</v>
      </c>
      <c r="I15" s="18">
        <v>0</v>
      </c>
      <c r="J15" s="21">
        <f t="shared" si="1"/>
        <v>0</v>
      </c>
      <c r="K15" s="22">
        <f t="shared" si="2"/>
        <v>78.043050000000008</v>
      </c>
      <c r="L15" s="18" t="s">
        <v>408</v>
      </c>
      <c r="M15" s="18" t="s">
        <v>237</v>
      </c>
      <c r="N15" s="18">
        <v>13</v>
      </c>
      <c r="O15" s="18" t="s">
        <v>593</v>
      </c>
    </row>
    <row r="16" spans="1:15" ht="21.9" customHeight="1">
      <c r="A16" s="15" t="s">
        <v>360</v>
      </c>
      <c r="B16" s="15" t="s">
        <v>361</v>
      </c>
      <c r="C16" s="18" t="s">
        <v>391</v>
      </c>
      <c r="D16" s="18" t="s">
        <v>685</v>
      </c>
      <c r="E16" s="17">
        <f t="shared" si="0"/>
        <v>76.653360000000006</v>
      </c>
      <c r="F16" s="20"/>
      <c r="G16" s="18">
        <v>0</v>
      </c>
      <c r="H16" s="18">
        <v>0</v>
      </c>
      <c r="I16" s="18">
        <v>0</v>
      </c>
      <c r="J16" s="21">
        <f t="shared" si="1"/>
        <v>0</v>
      </c>
      <c r="K16" s="22">
        <f t="shared" si="2"/>
        <v>76.653360000000006</v>
      </c>
      <c r="L16" s="18" t="s">
        <v>409</v>
      </c>
      <c r="M16" s="18" t="s">
        <v>410</v>
      </c>
      <c r="N16" s="18">
        <v>14</v>
      </c>
      <c r="O16" s="18" t="s">
        <v>593</v>
      </c>
    </row>
    <row r="17" spans="1:15" ht="21.9" customHeight="1">
      <c r="A17" s="15" t="s">
        <v>362</v>
      </c>
      <c r="B17" s="15" t="s">
        <v>363</v>
      </c>
      <c r="C17" s="18" t="s">
        <v>392</v>
      </c>
      <c r="D17" s="18" t="s">
        <v>686</v>
      </c>
      <c r="E17" s="17">
        <f t="shared" si="0"/>
        <v>76.493070000000003</v>
      </c>
      <c r="F17" s="20"/>
      <c r="G17" s="18">
        <v>0</v>
      </c>
      <c r="H17" s="18">
        <v>0</v>
      </c>
      <c r="I17" s="18">
        <v>0</v>
      </c>
      <c r="J17" s="21">
        <f t="shared" si="1"/>
        <v>0</v>
      </c>
      <c r="K17" s="22">
        <f t="shared" si="2"/>
        <v>76.493070000000003</v>
      </c>
      <c r="L17" s="18" t="s">
        <v>243</v>
      </c>
      <c r="M17" s="18" t="s">
        <v>325</v>
      </c>
      <c r="N17" s="18">
        <v>15</v>
      </c>
      <c r="O17" s="18" t="s">
        <v>593</v>
      </c>
    </row>
    <row r="18" spans="1:15" ht="21.9" customHeight="1">
      <c r="A18" s="15" t="s">
        <v>364</v>
      </c>
      <c r="B18" s="15" t="s">
        <v>365</v>
      </c>
      <c r="C18" s="18" t="s">
        <v>393</v>
      </c>
      <c r="D18" s="18" t="s">
        <v>687</v>
      </c>
      <c r="E18" s="17">
        <f t="shared" si="0"/>
        <v>76.477499999999992</v>
      </c>
      <c r="F18" s="20"/>
      <c r="G18" s="18">
        <v>0</v>
      </c>
      <c r="H18" s="18">
        <v>0</v>
      </c>
      <c r="I18" s="18">
        <v>0</v>
      </c>
      <c r="J18" s="21">
        <f t="shared" si="1"/>
        <v>0</v>
      </c>
      <c r="K18" s="22">
        <f t="shared" si="2"/>
        <v>76.477499999999992</v>
      </c>
      <c r="L18" s="18" t="s">
        <v>332</v>
      </c>
      <c r="M18" s="18" t="s">
        <v>411</v>
      </c>
      <c r="N18" s="18">
        <v>16</v>
      </c>
      <c r="O18" s="18" t="s">
        <v>593</v>
      </c>
    </row>
    <row r="19" spans="1:15" ht="21.9" customHeight="1">
      <c r="A19" s="15" t="s">
        <v>366</v>
      </c>
      <c r="B19" s="15" t="s">
        <v>367</v>
      </c>
      <c r="C19" s="18" t="s">
        <v>394</v>
      </c>
      <c r="D19" s="18" t="s">
        <v>688</v>
      </c>
      <c r="E19" s="17">
        <f t="shared" si="0"/>
        <v>76.198229999999995</v>
      </c>
      <c r="F19" s="20"/>
      <c r="G19" s="18">
        <v>0</v>
      </c>
      <c r="H19" s="18">
        <v>0</v>
      </c>
      <c r="I19" s="18">
        <v>0</v>
      </c>
      <c r="J19" s="21">
        <f t="shared" si="1"/>
        <v>0</v>
      </c>
      <c r="K19" s="22">
        <f t="shared" si="2"/>
        <v>76.198229999999995</v>
      </c>
      <c r="L19" s="18" t="s">
        <v>404</v>
      </c>
      <c r="M19" s="18" t="s">
        <v>406</v>
      </c>
      <c r="N19" s="18">
        <v>17</v>
      </c>
      <c r="O19" s="18" t="s">
        <v>593</v>
      </c>
    </row>
    <row r="20" spans="1:15" ht="21.9" customHeight="1">
      <c r="A20" s="15" t="s">
        <v>368</v>
      </c>
      <c r="B20" s="15" t="s">
        <v>369</v>
      </c>
      <c r="C20" s="18" t="s">
        <v>395</v>
      </c>
      <c r="D20" s="18" t="s">
        <v>689</v>
      </c>
      <c r="E20" s="17">
        <f t="shared" si="0"/>
        <v>75.99654000000001</v>
      </c>
      <c r="F20" s="20"/>
      <c r="G20" s="18">
        <v>0</v>
      </c>
      <c r="H20" s="18">
        <v>0</v>
      </c>
      <c r="I20" s="18">
        <v>0</v>
      </c>
      <c r="J20" s="21">
        <f t="shared" si="1"/>
        <v>0</v>
      </c>
      <c r="K20" s="22">
        <f t="shared" si="2"/>
        <v>75.99654000000001</v>
      </c>
      <c r="L20" s="18" t="s">
        <v>407</v>
      </c>
      <c r="M20" s="18" t="s">
        <v>412</v>
      </c>
      <c r="N20" s="18">
        <v>18</v>
      </c>
      <c r="O20" s="18" t="s">
        <v>593</v>
      </c>
    </row>
    <row r="21" spans="1:15" ht="21.9" customHeight="1">
      <c r="A21" s="15" t="s">
        <v>370</v>
      </c>
      <c r="B21" s="15" t="s">
        <v>371</v>
      </c>
      <c r="C21" s="18" t="s">
        <v>396</v>
      </c>
      <c r="D21" s="18" t="s">
        <v>690</v>
      </c>
      <c r="E21" s="17">
        <f t="shared" si="0"/>
        <v>75.462569999999999</v>
      </c>
      <c r="F21" s="20"/>
      <c r="G21" s="18">
        <v>0</v>
      </c>
      <c r="H21" s="18">
        <v>0</v>
      </c>
      <c r="I21" s="18">
        <v>0</v>
      </c>
      <c r="J21" s="21">
        <f t="shared" si="1"/>
        <v>0</v>
      </c>
      <c r="K21" s="22">
        <f t="shared" si="2"/>
        <v>75.462569999999999</v>
      </c>
      <c r="L21" s="18" t="s">
        <v>413</v>
      </c>
      <c r="M21" s="18" t="s">
        <v>414</v>
      </c>
      <c r="N21" s="18">
        <v>19</v>
      </c>
      <c r="O21" s="18" t="s">
        <v>593</v>
      </c>
    </row>
    <row r="22" spans="1:15" ht="15.6">
      <c r="A22" s="15" t="s">
        <v>372</v>
      </c>
      <c r="B22" s="15" t="s">
        <v>373</v>
      </c>
      <c r="C22" s="18" t="s">
        <v>397</v>
      </c>
      <c r="D22" s="18" t="s">
        <v>691</v>
      </c>
      <c r="E22" s="17">
        <f t="shared" si="0"/>
        <v>75.405150000000006</v>
      </c>
      <c r="F22" s="40"/>
      <c r="G22" s="18">
        <v>0</v>
      </c>
      <c r="H22" s="18">
        <v>0</v>
      </c>
      <c r="I22" s="18">
        <v>0</v>
      </c>
      <c r="J22" s="21">
        <f t="shared" si="1"/>
        <v>0</v>
      </c>
      <c r="K22" s="22">
        <f t="shared" si="2"/>
        <v>75.405150000000006</v>
      </c>
      <c r="L22" s="18" t="s">
        <v>239</v>
      </c>
      <c r="M22" s="18" t="s">
        <v>306</v>
      </c>
      <c r="N22" s="18">
        <v>20</v>
      </c>
      <c r="O22" s="18" t="s">
        <v>593</v>
      </c>
    </row>
    <row r="23" spans="1:15" ht="15.6">
      <c r="A23" s="15" t="s">
        <v>374</v>
      </c>
      <c r="B23" s="15" t="s">
        <v>375</v>
      </c>
      <c r="C23" s="18" t="s">
        <v>398</v>
      </c>
      <c r="D23" s="18" t="s">
        <v>692</v>
      </c>
      <c r="E23" s="17">
        <f t="shared" si="0"/>
        <v>75.236130000000003</v>
      </c>
      <c r="F23" s="40"/>
      <c r="G23" s="18">
        <v>0</v>
      </c>
      <c r="H23" s="18">
        <v>0</v>
      </c>
      <c r="I23" s="18">
        <v>0</v>
      </c>
      <c r="J23" s="21">
        <f t="shared" si="1"/>
        <v>0</v>
      </c>
      <c r="K23" s="22">
        <f t="shared" si="2"/>
        <v>75.236130000000003</v>
      </c>
      <c r="L23" s="18" t="s">
        <v>234</v>
      </c>
      <c r="M23" s="18" t="s">
        <v>415</v>
      </c>
      <c r="N23" s="18">
        <v>21</v>
      </c>
      <c r="O23" s="18" t="s">
        <v>593</v>
      </c>
    </row>
    <row r="24" spans="1:15" ht="15.6">
      <c r="A24" s="15" t="s">
        <v>376</v>
      </c>
      <c r="B24" s="15" t="s">
        <v>377</v>
      </c>
      <c r="C24" s="18" t="s">
        <v>399</v>
      </c>
      <c r="D24" s="18" t="s">
        <v>693</v>
      </c>
      <c r="E24" s="17">
        <f t="shared" si="0"/>
        <v>74.087910000000008</v>
      </c>
      <c r="F24" s="40"/>
      <c r="G24" s="18">
        <v>0</v>
      </c>
      <c r="H24" s="18">
        <v>0</v>
      </c>
      <c r="I24" s="18">
        <v>0</v>
      </c>
      <c r="J24" s="21">
        <f t="shared" si="1"/>
        <v>0</v>
      </c>
      <c r="K24" s="22">
        <f t="shared" si="2"/>
        <v>74.087910000000008</v>
      </c>
      <c r="L24" s="18" t="s">
        <v>231</v>
      </c>
      <c r="M24" s="18" t="s">
        <v>236</v>
      </c>
      <c r="N24" s="18">
        <v>22</v>
      </c>
      <c r="O24" s="18" t="s">
        <v>593</v>
      </c>
    </row>
    <row r="25" spans="1:15">
      <c r="D25" s="42"/>
    </row>
    <row r="26" spans="1:15">
      <c r="D26" s="42"/>
    </row>
    <row r="27" spans="1:15">
      <c r="D27" s="42"/>
    </row>
    <row r="28" spans="1:15">
      <c r="D28" s="42"/>
    </row>
    <row r="29" spans="1:15">
      <c r="D29" s="42"/>
    </row>
    <row r="30" spans="1:15">
      <c r="D30" s="42"/>
    </row>
  </sheetData>
  <sortState ref="A3:P14">
    <sortCondition descending="1" ref="K3:K14"/>
  </sortState>
  <mergeCells count="12">
    <mergeCell ref="F1:I1"/>
    <mergeCell ref="A1:A2"/>
    <mergeCell ref="B1:B2"/>
    <mergeCell ref="C1:C2"/>
    <mergeCell ref="E1:E2"/>
    <mergeCell ref="D1:D2"/>
    <mergeCell ref="O1:O2"/>
    <mergeCell ref="J1:J2"/>
    <mergeCell ref="K1:K2"/>
    <mergeCell ref="L1:L2"/>
    <mergeCell ref="M1:M2"/>
    <mergeCell ref="N1:N2"/>
  </mergeCells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"/>
  <sheetViews>
    <sheetView zoomScale="125" zoomScaleNormal="61" workbookViewId="0">
      <selection activeCell="E12" sqref="E12"/>
    </sheetView>
  </sheetViews>
  <sheetFormatPr defaultColWidth="8.88671875" defaultRowHeight="13.8"/>
  <cols>
    <col min="1" max="1" width="12.44140625" customWidth="1"/>
    <col min="2" max="2" width="10.109375" customWidth="1"/>
    <col min="3" max="5" width="11.109375" customWidth="1"/>
    <col min="11" max="11" width="11.33203125" style="12" customWidth="1"/>
  </cols>
  <sheetData>
    <row r="1" spans="1:15" s="1" customFormat="1" ht="15.6">
      <c r="A1" s="56" t="s">
        <v>0</v>
      </c>
      <c r="B1" s="56" t="s">
        <v>1</v>
      </c>
      <c r="C1" s="54" t="s">
        <v>2</v>
      </c>
      <c r="D1" s="44" t="s">
        <v>599</v>
      </c>
      <c r="E1" s="54" t="s">
        <v>227</v>
      </c>
      <c r="F1" s="54" t="s">
        <v>3</v>
      </c>
      <c r="G1" s="54"/>
      <c r="H1" s="54"/>
      <c r="I1" s="54"/>
      <c r="J1" s="54" t="s">
        <v>228</v>
      </c>
      <c r="K1" s="55" t="s">
        <v>229</v>
      </c>
      <c r="L1" s="54" t="s">
        <v>4</v>
      </c>
      <c r="M1" s="54" t="s">
        <v>5</v>
      </c>
      <c r="N1" s="54" t="s">
        <v>6</v>
      </c>
      <c r="O1" s="57" t="s">
        <v>7</v>
      </c>
    </row>
    <row r="2" spans="1:15" s="1" customFormat="1" ht="46.8">
      <c r="A2" s="60"/>
      <c r="B2" s="60"/>
      <c r="C2" s="57"/>
      <c r="D2" s="45"/>
      <c r="E2" s="57"/>
      <c r="F2" s="14" t="s">
        <v>8</v>
      </c>
      <c r="G2" s="14" t="s">
        <v>9</v>
      </c>
      <c r="H2" s="14" t="s">
        <v>10</v>
      </c>
      <c r="I2" s="14" t="s">
        <v>11</v>
      </c>
      <c r="J2" s="57"/>
      <c r="K2" s="59"/>
      <c r="L2" s="57"/>
      <c r="M2" s="57"/>
      <c r="N2" s="57"/>
      <c r="O2" s="58"/>
    </row>
    <row r="3" spans="1:15" s="2" customFormat="1" ht="24.9" customHeight="1">
      <c r="A3" s="15" t="s">
        <v>419</v>
      </c>
      <c r="B3" s="15" t="s">
        <v>420</v>
      </c>
      <c r="C3" s="16" t="s">
        <v>425</v>
      </c>
      <c r="D3" s="43" t="s">
        <v>694</v>
      </c>
      <c r="E3" s="17">
        <f>C3*0.9</f>
        <v>76.270409999999998</v>
      </c>
      <c r="F3" s="18"/>
      <c r="G3" s="18">
        <v>0</v>
      </c>
      <c r="H3" s="18">
        <v>0</v>
      </c>
      <c r="I3" s="18">
        <v>4.5</v>
      </c>
      <c r="J3" s="18">
        <f>(G3+H3+I3)*0.1</f>
        <v>0.45</v>
      </c>
      <c r="K3" s="19">
        <f>E3+J3</f>
        <v>76.720410000000001</v>
      </c>
      <c r="L3" s="16" t="s">
        <v>304</v>
      </c>
      <c r="M3" s="16" t="s">
        <v>428</v>
      </c>
      <c r="N3" s="18">
        <v>1</v>
      </c>
      <c r="O3" s="18" t="s">
        <v>593</v>
      </c>
    </row>
    <row r="4" spans="1:15" s="2" customFormat="1" ht="24.9" customHeight="1">
      <c r="A4" s="15" t="s">
        <v>421</v>
      </c>
      <c r="B4" s="15" t="s">
        <v>422</v>
      </c>
      <c r="C4" s="16" t="s">
        <v>426</v>
      </c>
      <c r="D4" s="43" t="s">
        <v>695</v>
      </c>
      <c r="E4" s="17">
        <f>C4*0.9</f>
        <v>75.448170000000005</v>
      </c>
      <c r="F4" s="18"/>
      <c r="G4" s="18">
        <v>3</v>
      </c>
      <c r="H4" s="18">
        <v>0</v>
      </c>
      <c r="I4" s="18">
        <v>4.5</v>
      </c>
      <c r="J4" s="18">
        <f t="shared" ref="J4:J5" si="0">(G4+H4+I4)*0.1</f>
        <v>0.75</v>
      </c>
      <c r="K4" s="19">
        <f t="shared" ref="K4:K5" si="1">E4+J4</f>
        <v>76.198170000000005</v>
      </c>
      <c r="L4" s="16" t="s">
        <v>300</v>
      </c>
      <c r="M4" s="16" t="s">
        <v>429</v>
      </c>
      <c r="N4" s="18">
        <v>2</v>
      </c>
      <c r="O4" s="18" t="s">
        <v>593</v>
      </c>
    </row>
    <row r="5" spans="1:15" s="2" customFormat="1" ht="24.9" customHeight="1">
      <c r="A5" s="15" t="s">
        <v>423</v>
      </c>
      <c r="B5" s="15" t="s">
        <v>424</v>
      </c>
      <c r="C5" s="16" t="s">
        <v>427</v>
      </c>
      <c r="D5" s="43" t="s">
        <v>696</v>
      </c>
      <c r="E5" s="17">
        <f>C5*0.9</f>
        <v>74.701799999999992</v>
      </c>
      <c r="F5" s="18"/>
      <c r="G5" s="18">
        <v>0</v>
      </c>
      <c r="H5" s="18">
        <v>0</v>
      </c>
      <c r="I5" s="18">
        <v>0.75</v>
      </c>
      <c r="J5" s="18">
        <f t="shared" si="0"/>
        <v>7.5000000000000011E-2</v>
      </c>
      <c r="K5" s="19">
        <f t="shared" si="1"/>
        <v>74.776799999999994</v>
      </c>
      <c r="L5" s="16" t="s">
        <v>281</v>
      </c>
      <c r="M5" s="16" t="s">
        <v>430</v>
      </c>
      <c r="N5" s="18">
        <v>3</v>
      </c>
      <c r="O5" s="18" t="s">
        <v>593</v>
      </c>
    </row>
  </sheetData>
  <sortState ref="A3:P7">
    <sortCondition descending="1" ref="K3:K7"/>
  </sortState>
  <mergeCells count="12">
    <mergeCell ref="F1:I1"/>
    <mergeCell ref="A1:A2"/>
    <mergeCell ref="B1:B2"/>
    <mergeCell ref="C1:C2"/>
    <mergeCell ref="E1:E2"/>
    <mergeCell ref="D1:D2"/>
    <mergeCell ref="O1:O2"/>
    <mergeCell ref="J1:J2"/>
    <mergeCell ref="K1:K2"/>
    <mergeCell ref="L1:L2"/>
    <mergeCell ref="M1:M2"/>
    <mergeCell ref="N1:N2"/>
  </mergeCells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"/>
  <sheetViews>
    <sheetView zoomScale="125" zoomScaleNormal="101" workbookViewId="0">
      <selection activeCell="D1" sqref="D1:D2"/>
    </sheetView>
  </sheetViews>
  <sheetFormatPr defaultColWidth="8.88671875" defaultRowHeight="13.8"/>
  <cols>
    <col min="1" max="1" width="11.44140625" customWidth="1"/>
    <col min="2" max="2" width="9.44140625" customWidth="1"/>
    <col min="3" max="5" width="11.44140625" customWidth="1"/>
    <col min="11" max="11" width="14.88671875" style="12" customWidth="1"/>
    <col min="14" max="14" width="9.109375" customWidth="1"/>
  </cols>
  <sheetData>
    <row r="1" spans="1:15" s="1" customFormat="1" ht="15.6">
      <c r="A1" s="56" t="s">
        <v>0</v>
      </c>
      <c r="B1" s="56" t="s">
        <v>1</v>
      </c>
      <c r="C1" s="54" t="s">
        <v>2</v>
      </c>
      <c r="D1" s="44" t="s">
        <v>599</v>
      </c>
      <c r="E1" s="54" t="s">
        <v>227</v>
      </c>
      <c r="F1" s="54" t="s">
        <v>3</v>
      </c>
      <c r="G1" s="54"/>
      <c r="H1" s="54"/>
      <c r="I1" s="54"/>
      <c r="J1" s="54" t="s">
        <v>228</v>
      </c>
      <c r="K1" s="55" t="s">
        <v>229</v>
      </c>
      <c r="L1" s="54" t="s">
        <v>4</v>
      </c>
      <c r="M1" s="54" t="s">
        <v>5</v>
      </c>
      <c r="N1" s="54" t="s">
        <v>6</v>
      </c>
      <c r="O1" s="57" t="s">
        <v>7</v>
      </c>
    </row>
    <row r="2" spans="1:15" s="1" customFormat="1" ht="46.8">
      <c r="A2" s="56"/>
      <c r="B2" s="56"/>
      <c r="C2" s="54"/>
      <c r="D2" s="45"/>
      <c r="E2" s="54"/>
      <c r="F2" s="13" t="s">
        <v>8</v>
      </c>
      <c r="G2" s="13" t="s">
        <v>9</v>
      </c>
      <c r="H2" s="13" t="s">
        <v>10</v>
      </c>
      <c r="I2" s="13" t="s">
        <v>11</v>
      </c>
      <c r="J2" s="54"/>
      <c r="K2" s="55"/>
      <c r="L2" s="54"/>
      <c r="M2" s="54"/>
      <c r="N2" s="54"/>
      <c r="O2" s="63"/>
    </row>
    <row r="3" spans="1:15" s="2" customFormat="1" ht="21.9" customHeight="1">
      <c r="A3" s="61" t="s">
        <v>600</v>
      </c>
      <c r="B3" s="61"/>
      <c r="C3" s="61"/>
      <c r="D3" s="62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s="2" customFormat="1" ht="21.9" customHeight="1">
      <c r="A4" s="61"/>
      <c r="B4" s="61"/>
      <c r="C4" s="61"/>
      <c r="D4" s="62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s="2" customFormat="1" ht="21.9" customHeight="1">
      <c r="A5" s="61"/>
      <c r="B5" s="61"/>
      <c r="C5" s="61"/>
      <c r="D5" s="62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s="2" customFormat="1" ht="21.9" customHeight="1">
      <c r="A6" s="41"/>
    </row>
  </sheetData>
  <mergeCells count="13">
    <mergeCell ref="A3:O5"/>
    <mergeCell ref="D1:D2"/>
    <mergeCell ref="O1:O2"/>
    <mergeCell ref="J1:J2"/>
    <mergeCell ref="K1:K2"/>
    <mergeCell ref="L1:L2"/>
    <mergeCell ref="M1:M2"/>
    <mergeCell ref="N1:N2"/>
    <mergeCell ref="F1:I1"/>
    <mergeCell ref="A1:A2"/>
    <mergeCell ref="B1:B2"/>
    <mergeCell ref="C1:C2"/>
    <mergeCell ref="E1:E2"/>
  </mergeCells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9"/>
  <sheetViews>
    <sheetView tabSelected="1" topLeftCell="A7" zoomScale="115" zoomScaleNormal="115" workbookViewId="0">
      <selection activeCell="O42" sqref="O42"/>
    </sheetView>
  </sheetViews>
  <sheetFormatPr defaultColWidth="8.88671875" defaultRowHeight="13.8"/>
  <cols>
    <col min="1" max="1" width="11.44140625" customWidth="1"/>
    <col min="2" max="2" width="10.44140625" customWidth="1"/>
    <col min="3" max="5" width="11" customWidth="1"/>
    <col min="10" max="10" width="9.109375" customWidth="1"/>
    <col min="11" max="11" width="14.109375" customWidth="1"/>
  </cols>
  <sheetData>
    <row r="1" spans="1:15" s="1" customFormat="1" ht="14.4">
      <c r="A1" s="66" t="s">
        <v>0</v>
      </c>
      <c r="B1" s="66" t="s">
        <v>1</v>
      </c>
      <c r="C1" s="64" t="s">
        <v>2</v>
      </c>
      <c r="D1" s="44" t="s">
        <v>599</v>
      </c>
      <c r="E1" s="64" t="s">
        <v>565</v>
      </c>
      <c r="F1" s="64" t="s">
        <v>3</v>
      </c>
      <c r="G1" s="64"/>
      <c r="H1" s="64"/>
      <c r="I1" s="64"/>
      <c r="J1" s="64" t="s">
        <v>566</v>
      </c>
      <c r="K1" s="65" t="s">
        <v>567</v>
      </c>
      <c r="L1" s="64" t="s">
        <v>4</v>
      </c>
      <c r="M1" s="64" t="s">
        <v>5</v>
      </c>
      <c r="N1" s="64" t="s">
        <v>6</v>
      </c>
      <c r="O1" s="64" t="s">
        <v>7</v>
      </c>
    </row>
    <row r="2" spans="1:15" s="1" customFormat="1" ht="43.2">
      <c r="A2" s="66"/>
      <c r="B2" s="66"/>
      <c r="C2" s="64"/>
      <c r="D2" s="45"/>
      <c r="E2" s="64"/>
      <c r="F2" s="3" t="s">
        <v>8</v>
      </c>
      <c r="G2" s="3" t="s">
        <v>9</v>
      </c>
      <c r="H2" s="3" t="s">
        <v>10</v>
      </c>
      <c r="I2" s="3" t="s">
        <v>11</v>
      </c>
      <c r="J2" s="64"/>
      <c r="K2" s="65"/>
      <c r="L2" s="64"/>
      <c r="M2" s="64"/>
      <c r="N2" s="64"/>
      <c r="O2" s="64"/>
    </row>
    <row r="3" spans="1:15" s="2" customFormat="1" ht="18.899999999999999" customHeight="1">
      <c r="A3" s="4" t="s">
        <v>458</v>
      </c>
      <c r="B3" s="4" t="s">
        <v>459</v>
      </c>
      <c r="C3" s="6">
        <v>90.788300000000007</v>
      </c>
      <c r="D3" s="6" t="s">
        <v>697</v>
      </c>
      <c r="E3" s="6">
        <f t="shared" ref="E3:E39" si="0">C3*0.9</f>
        <v>81.70947000000001</v>
      </c>
      <c r="F3" s="7"/>
      <c r="G3" s="7">
        <v>8</v>
      </c>
      <c r="H3" s="7">
        <v>0</v>
      </c>
      <c r="I3" s="7">
        <v>3</v>
      </c>
      <c r="J3" s="9">
        <f>(G3+H3+I3)*0.1</f>
        <v>1.1000000000000001</v>
      </c>
      <c r="K3" s="11">
        <f>E3+J3</f>
        <v>82.809470000000005</v>
      </c>
      <c r="L3" s="5" t="s">
        <v>568</v>
      </c>
      <c r="M3" s="5" t="s">
        <v>290</v>
      </c>
      <c r="N3" s="7">
        <v>1</v>
      </c>
      <c r="O3" s="7" t="s">
        <v>593</v>
      </c>
    </row>
    <row r="4" spans="1:15" s="2" customFormat="1" ht="18.899999999999999" customHeight="1">
      <c r="A4" s="4" t="s">
        <v>460</v>
      </c>
      <c r="B4" s="4" t="s">
        <v>461</v>
      </c>
      <c r="C4" s="6" t="s">
        <v>530</v>
      </c>
      <c r="D4" s="6" t="s">
        <v>698</v>
      </c>
      <c r="E4" s="6">
        <f t="shared" si="0"/>
        <v>82.419569999999993</v>
      </c>
      <c r="F4" s="7"/>
      <c r="G4" s="7">
        <v>0</v>
      </c>
      <c r="H4" s="7">
        <v>0</v>
      </c>
      <c r="I4" s="7">
        <v>3</v>
      </c>
      <c r="J4" s="9">
        <f t="shared" ref="J4:J39" si="1">(G4+H4+I4)*0.1</f>
        <v>0.30000000000000004</v>
      </c>
      <c r="K4" s="11">
        <f t="shared" ref="K4:K39" si="2">E4+J4</f>
        <v>82.71956999999999</v>
      </c>
      <c r="L4" s="5" t="s">
        <v>280</v>
      </c>
      <c r="M4" s="5" t="s">
        <v>270</v>
      </c>
      <c r="N4" s="7">
        <v>2</v>
      </c>
      <c r="O4" s="7" t="s">
        <v>593</v>
      </c>
    </row>
    <row r="5" spans="1:15" s="2" customFormat="1" ht="18.899999999999999" customHeight="1">
      <c r="A5" s="4" t="s">
        <v>474</v>
      </c>
      <c r="B5" s="4" t="s">
        <v>475</v>
      </c>
      <c r="C5" s="6" t="s">
        <v>537</v>
      </c>
      <c r="D5" s="6" t="s">
        <v>699</v>
      </c>
      <c r="E5" s="6">
        <f t="shared" si="0"/>
        <v>80.268749999999997</v>
      </c>
      <c r="F5" s="7"/>
      <c r="G5" s="7">
        <v>13</v>
      </c>
      <c r="H5" s="7">
        <v>0</v>
      </c>
      <c r="I5" s="7">
        <v>6</v>
      </c>
      <c r="J5" s="9">
        <f t="shared" si="1"/>
        <v>1.9000000000000001</v>
      </c>
      <c r="K5" s="11">
        <f t="shared" si="2"/>
        <v>82.168750000000003</v>
      </c>
      <c r="L5" s="5" t="s">
        <v>284</v>
      </c>
      <c r="M5" s="5" t="s">
        <v>284</v>
      </c>
      <c r="N5" s="7">
        <v>3</v>
      </c>
      <c r="O5" s="7" t="s">
        <v>593</v>
      </c>
    </row>
    <row r="6" spans="1:15" s="2" customFormat="1" ht="18.899999999999999" customHeight="1">
      <c r="A6" s="4" t="s">
        <v>462</v>
      </c>
      <c r="B6" s="4" t="s">
        <v>463</v>
      </c>
      <c r="C6" s="6" t="s">
        <v>531</v>
      </c>
      <c r="D6" s="6" t="s">
        <v>700</v>
      </c>
      <c r="E6" s="6">
        <f t="shared" si="0"/>
        <v>81.155969999999996</v>
      </c>
      <c r="F6" s="7"/>
      <c r="G6" s="7">
        <v>0</v>
      </c>
      <c r="H6" s="7">
        <v>0</v>
      </c>
      <c r="I6" s="7">
        <v>9</v>
      </c>
      <c r="J6" s="9">
        <f t="shared" si="1"/>
        <v>0.9</v>
      </c>
      <c r="K6" s="11">
        <f t="shared" si="2"/>
        <v>82.055970000000002</v>
      </c>
      <c r="L6" s="5" t="s">
        <v>416</v>
      </c>
      <c r="M6" s="5" t="s">
        <v>304</v>
      </c>
      <c r="N6" s="7">
        <v>4</v>
      </c>
      <c r="O6" s="7" t="s">
        <v>593</v>
      </c>
    </row>
    <row r="7" spans="1:15" s="2" customFormat="1" ht="18.899999999999999" customHeight="1">
      <c r="A7" s="4" t="s">
        <v>464</v>
      </c>
      <c r="B7" s="4" t="s">
        <v>465</v>
      </c>
      <c r="C7" s="6" t="s">
        <v>532</v>
      </c>
      <c r="D7" s="6" t="s">
        <v>701</v>
      </c>
      <c r="E7" s="6">
        <f t="shared" si="0"/>
        <v>81.023220000000009</v>
      </c>
      <c r="F7" s="7"/>
      <c r="G7" s="7">
        <v>0</v>
      </c>
      <c r="H7" s="7">
        <v>0</v>
      </c>
      <c r="I7" s="7">
        <v>9.75</v>
      </c>
      <c r="J7" s="9">
        <f t="shared" si="1"/>
        <v>0.97500000000000009</v>
      </c>
      <c r="K7" s="11">
        <f t="shared" si="2"/>
        <v>81.998220000000003</v>
      </c>
      <c r="L7" s="5" t="s">
        <v>569</v>
      </c>
      <c r="M7" s="5" t="s">
        <v>570</v>
      </c>
      <c r="N7" s="7">
        <v>5</v>
      </c>
      <c r="O7" s="7" t="s">
        <v>593</v>
      </c>
    </row>
    <row r="8" spans="1:15" s="2" customFormat="1" ht="18.899999999999999" customHeight="1">
      <c r="A8" s="4" t="s">
        <v>466</v>
      </c>
      <c r="B8" s="4" t="s">
        <v>467</v>
      </c>
      <c r="C8" s="6" t="s">
        <v>533</v>
      </c>
      <c r="D8" s="6" t="s">
        <v>702</v>
      </c>
      <c r="E8" s="6">
        <f t="shared" si="0"/>
        <v>81.218610000000012</v>
      </c>
      <c r="F8" s="7"/>
      <c r="G8" s="7">
        <v>0</v>
      </c>
      <c r="H8" s="7">
        <v>0</v>
      </c>
      <c r="I8" s="7">
        <v>6.5</v>
      </c>
      <c r="J8" s="9">
        <f t="shared" si="1"/>
        <v>0.65</v>
      </c>
      <c r="K8" s="11">
        <f t="shared" si="2"/>
        <v>81.868610000000018</v>
      </c>
      <c r="L8" s="5" t="s">
        <v>251</v>
      </c>
      <c r="M8" s="5" t="s">
        <v>571</v>
      </c>
      <c r="N8" s="7">
        <v>6</v>
      </c>
      <c r="O8" s="7" t="s">
        <v>593</v>
      </c>
    </row>
    <row r="9" spans="1:15" s="2" customFormat="1" ht="18.899999999999999" customHeight="1">
      <c r="A9" s="4" t="s">
        <v>468</v>
      </c>
      <c r="B9" s="4" t="s">
        <v>469</v>
      </c>
      <c r="C9" s="6" t="s">
        <v>534</v>
      </c>
      <c r="D9" s="6" t="s">
        <v>703</v>
      </c>
      <c r="E9" s="6">
        <f t="shared" si="0"/>
        <v>81.622799999999998</v>
      </c>
      <c r="F9" s="7"/>
      <c r="G9" s="7">
        <v>0</v>
      </c>
      <c r="H9" s="7">
        <v>0</v>
      </c>
      <c r="I9" s="7">
        <v>2</v>
      </c>
      <c r="J9" s="9">
        <f t="shared" si="1"/>
        <v>0.2</v>
      </c>
      <c r="K9" s="11">
        <f t="shared" si="2"/>
        <v>81.822800000000001</v>
      </c>
      <c r="L9" s="5" t="s">
        <v>265</v>
      </c>
      <c r="M9" s="5" t="s">
        <v>572</v>
      </c>
      <c r="N9" s="7">
        <v>7</v>
      </c>
      <c r="O9" s="7" t="s">
        <v>593</v>
      </c>
    </row>
    <row r="10" spans="1:15" s="2" customFormat="1" ht="18.899999999999999" customHeight="1">
      <c r="A10" s="4" t="s">
        <v>470</v>
      </c>
      <c r="B10" s="4" t="s">
        <v>471</v>
      </c>
      <c r="C10" s="6" t="s">
        <v>535</v>
      </c>
      <c r="D10" s="6" t="s">
        <v>704</v>
      </c>
      <c r="E10" s="6">
        <f t="shared" si="0"/>
        <v>81.798749999999998</v>
      </c>
      <c r="F10" s="7"/>
      <c r="G10" s="7">
        <v>0</v>
      </c>
      <c r="H10" s="7">
        <v>0</v>
      </c>
      <c r="I10" s="7">
        <v>0</v>
      </c>
      <c r="J10" s="9">
        <f t="shared" si="1"/>
        <v>0</v>
      </c>
      <c r="K10" s="11">
        <f t="shared" si="2"/>
        <v>81.798749999999998</v>
      </c>
      <c r="L10" s="5" t="s">
        <v>245</v>
      </c>
      <c r="M10" s="5" t="s">
        <v>260</v>
      </c>
      <c r="N10" s="7">
        <v>8</v>
      </c>
      <c r="O10" s="7" t="s">
        <v>593</v>
      </c>
    </row>
    <row r="11" spans="1:15" s="2" customFormat="1" ht="18.899999999999999" customHeight="1">
      <c r="A11" s="4" t="s">
        <v>472</v>
      </c>
      <c r="B11" s="4" t="s">
        <v>473</v>
      </c>
      <c r="C11" s="6" t="s">
        <v>536</v>
      </c>
      <c r="D11" s="6" t="s">
        <v>705</v>
      </c>
      <c r="E11" s="6">
        <f t="shared" si="0"/>
        <v>81.658620000000013</v>
      </c>
      <c r="F11" s="7"/>
      <c r="G11" s="7">
        <v>0</v>
      </c>
      <c r="H11" s="7">
        <v>0</v>
      </c>
      <c r="I11" s="7">
        <v>0.75</v>
      </c>
      <c r="J11" s="9">
        <f t="shared" si="1"/>
        <v>7.5000000000000011E-2</v>
      </c>
      <c r="K11" s="11">
        <f t="shared" si="2"/>
        <v>81.733620000000016</v>
      </c>
      <c r="L11" s="5" t="s">
        <v>314</v>
      </c>
      <c r="M11" s="5" t="s">
        <v>331</v>
      </c>
      <c r="N11" s="7">
        <v>9</v>
      </c>
      <c r="O11" s="7" t="s">
        <v>593</v>
      </c>
    </row>
    <row r="12" spans="1:15" s="2" customFormat="1" ht="18.899999999999999" customHeight="1">
      <c r="A12" s="4" t="s">
        <v>476</v>
      </c>
      <c r="B12" s="4" t="s">
        <v>477</v>
      </c>
      <c r="C12" s="6" t="s">
        <v>538</v>
      </c>
      <c r="D12" s="6" t="s">
        <v>706</v>
      </c>
      <c r="E12" s="6">
        <f t="shared" si="0"/>
        <v>80.905590000000004</v>
      </c>
      <c r="F12" s="7"/>
      <c r="G12" s="7">
        <v>8</v>
      </c>
      <c r="H12" s="7">
        <v>0</v>
      </c>
      <c r="I12" s="7">
        <v>0</v>
      </c>
      <c r="J12" s="9">
        <f t="shared" si="1"/>
        <v>0.8</v>
      </c>
      <c r="K12" s="11">
        <f t="shared" si="2"/>
        <v>81.705590000000001</v>
      </c>
      <c r="L12" s="5" t="s">
        <v>333</v>
      </c>
      <c r="M12" s="5" t="s">
        <v>318</v>
      </c>
      <c r="N12" s="7">
        <v>10</v>
      </c>
      <c r="O12" s="7" t="s">
        <v>593</v>
      </c>
    </row>
    <row r="13" spans="1:15" s="2" customFormat="1" ht="18.899999999999999" customHeight="1">
      <c r="A13" s="4" t="s">
        <v>478</v>
      </c>
      <c r="B13" s="4" t="s">
        <v>479</v>
      </c>
      <c r="C13" s="6" t="s">
        <v>539</v>
      </c>
      <c r="D13" s="6" t="s">
        <v>707</v>
      </c>
      <c r="E13" s="6">
        <f t="shared" si="0"/>
        <v>81.393930000000012</v>
      </c>
      <c r="F13" s="7"/>
      <c r="G13" s="7">
        <v>0</v>
      </c>
      <c r="H13" s="7">
        <v>0</v>
      </c>
      <c r="I13" s="7">
        <v>3</v>
      </c>
      <c r="J13" s="9">
        <f t="shared" si="1"/>
        <v>0.30000000000000004</v>
      </c>
      <c r="K13" s="11">
        <f t="shared" si="2"/>
        <v>81.693930000000009</v>
      </c>
      <c r="L13" s="5" t="s">
        <v>248</v>
      </c>
      <c r="M13" s="5" t="s">
        <v>573</v>
      </c>
      <c r="N13" s="7">
        <v>11</v>
      </c>
      <c r="O13" s="7" t="s">
        <v>593</v>
      </c>
    </row>
    <row r="14" spans="1:15" s="2" customFormat="1" ht="18.899999999999999" customHeight="1">
      <c r="A14" s="4" t="s">
        <v>480</v>
      </c>
      <c r="B14" s="4" t="s">
        <v>481</v>
      </c>
      <c r="C14" s="6" t="s">
        <v>540</v>
      </c>
      <c r="D14" s="6" t="s">
        <v>708</v>
      </c>
      <c r="E14" s="6">
        <f t="shared" si="0"/>
        <v>79.960769999999997</v>
      </c>
      <c r="F14" s="7"/>
      <c r="G14" s="7">
        <v>13</v>
      </c>
      <c r="H14" s="7">
        <v>0</v>
      </c>
      <c r="I14" s="7">
        <v>0</v>
      </c>
      <c r="J14" s="9">
        <f t="shared" si="1"/>
        <v>1.3</v>
      </c>
      <c r="K14" s="11">
        <f t="shared" si="2"/>
        <v>81.260769999999994</v>
      </c>
      <c r="L14" s="5" t="s">
        <v>258</v>
      </c>
      <c r="M14" s="5" t="s">
        <v>574</v>
      </c>
      <c r="N14" s="7">
        <v>12</v>
      </c>
      <c r="O14" s="7" t="s">
        <v>593</v>
      </c>
    </row>
    <row r="15" spans="1:15" s="2" customFormat="1" ht="18.899999999999999" customHeight="1">
      <c r="A15" s="4" t="s">
        <v>482</v>
      </c>
      <c r="B15" s="4" t="s">
        <v>483</v>
      </c>
      <c r="C15" s="6" t="s">
        <v>541</v>
      </c>
      <c r="D15" s="6" t="s">
        <v>709</v>
      </c>
      <c r="E15" s="6">
        <f t="shared" si="0"/>
        <v>80.029170000000008</v>
      </c>
      <c r="F15" s="7"/>
      <c r="G15" s="7">
        <v>10</v>
      </c>
      <c r="H15" s="7">
        <v>0</v>
      </c>
      <c r="I15" s="7">
        <v>0</v>
      </c>
      <c r="J15" s="9">
        <f t="shared" si="1"/>
        <v>1</v>
      </c>
      <c r="K15" s="11">
        <f t="shared" si="2"/>
        <v>81.029170000000008</v>
      </c>
      <c r="L15" s="5" t="s">
        <v>244</v>
      </c>
      <c r="M15" s="5" t="s">
        <v>575</v>
      </c>
      <c r="N15" s="7">
        <v>13</v>
      </c>
      <c r="O15" s="7" t="s">
        <v>593</v>
      </c>
    </row>
    <row r="16" spans="1:15" s="2" customFormat="1" ht="18.899999999999999" customHeight="1">
      <c r="A16" s="4" t="s">
        <v>484</v>
      </c>
      <c r="B16" s="4" t="s">
        <v>485</v>
      </c>
      <c r="C16" s="6" t="s">
        <v>542</v>
      </c>
      <c r="D16" s="6" t="s">
        <v>710</v>
      </c>
      <c r="E16" s="6">
        <f t="shared" si="0"/>
        <v>80.996399999999994</v>
      </c>
      <c r="F16" s="7"/>
      <c r="G16" s="7">
        <v>0</v>
      </c>
      <c r="H16" s="7">
        <v>0</v>
      </c>
      <c r="I16" s="7">
        <v>0</v>
      </c>
      <c r="J16" s="9">
        <f t="shared" si="1"/>
        <v>0</v>
      </c>
      <c r="K16" s="11">
        <f t="shared" si="2"/>
        <v>80.996399999999994</v>
      </c>
      <c r="L16" s="5" t="s">
        <v>273</v>
      </c>
      <c r="M16" s="5" t="s">
        <v>576</v>
      </c>
      <c r="N16" s="7">
        <v>14</v>
      </c>
      <c r="O16" s="7" t="s">
        <v>593</v>
      </c>
    </row>
    <row r="17" spans="1:15" s="2" customFormat="1" ht="18.899999999999999" customHeight="1">
      <c r="A17" s="4" t="s">
        <v>486</v>
      </c>
      <c r="B17" s="4" t="s">
        <v>487</v>
      </c>
      <c r="C17" s="6" t="s">
        <v>543</v>
      </c>
      <c r="D17" s="6" t="s">
        <v>711</v>
      </c>
      <c r="E17" s="6">
        <f t="shared" si="0"/>
        <v>80.667450000000002</v>
      </c>
      <c r="F17" s="7"/>
      <c r="G17" s="7">
        <v>0</v>
      </c>
      <c r="H17" s="7">
        <v>0</v>
      </c>
      <c r="I17" s="7">
        <v>2.25</v>
      </c>
      <c r="J17" s="9">
        <f t="shared" si="1"/>
        <v>0.22500000000000001</v>
      </c>
      <c r="K17" s="11">
        <f t="shared" si="2"/>
        <v>80.892449999999997</v>
      </c>
      <c r="L17" s="5" t="s">
        <v>326</v>
      </c>
      <c r="M17" s="4" t="s">
        <v>577</v>
      </c>
      <c r="N17" s="7">
        <v>15</v>
      </c>
      <c r="O17" s="7" t="s">
        <v>593</v>
      </c>
    </row>
    <row r="18" spans="1:15" s="2" customFormat="1" ht="18.899999999999999" customHeight="1">
      <c r="A18" s="4" t="s">
        <v>488</v>
      </c>
      <c r="B18" s="4" t="s">
        <v>489</v>
      </c>
      <c r="C18" s="6" t="s">
        <v>544</v>
      </c>
      <c r="D18" s="6" t="s">
        <v>712</v>
      </c>
      <c r="E18" s="6">
        <f t="shared" si="0"/>
        <v>78.446340000000006</v>
      </c>
      <c r="F18" s="7"/>
      <c r="G18" s="7">
        <v>23</v>
      </c>
      <c r="H18" s="7">
        <v>0</v>
      </c>
      <c r="I18" s="7">
        <v>0</v>
      </c>
      <c r="J18" s="9">
        <f t="shared" si="1"/>
        <v>2.3000000000000003</v>
      </c>
      <c r="K18" s="11">
        <f t="shared" si="2"/>
        <v>80.746340000000004</v>
      </c>
      <c r="L18" s="5" t="s">
        <v>290</v>
      </c>
      <c r="M18" s="5" t="s">
        <v>578</v>
      </c>
      <c r="N18" s="7">
        <v>16</v>
      </c>
      <c r="O18" s="7" t="s">
        <v>593</v>
      </c>
    </row>
    <row r="19" spans="1:15" s="2" customFormat="1" ht="18.899999999999999" customHeight="1">
      <c r="A19" s="4" t="s">
        <v>490</v>
      </c>
      <c r="B19" s="4" t="s">
        <v>491</v>
      </c>
      <c r="C19" s="6" t="s">
        <v>545</v>
      </c>
      <c r="D19" s="6">
        <v>4.0041000000000002</v>
      </c>
      <c r="E19" s="6">
        <f t="shared" si="0"/>
        <v>80.671860000000009</v>
      </c>
      <c r="F19" s="7"/>
      <c r="G19" s="7">
        <v>0</v>
      </c>
      <c r="H19" s="7">
        <v>0</v>
      </c>
      <c r="I19" s="7">
        <v>0</v>
      </c>
      <c r="J19" s="9">
        <f t="shared" si="1"/>
        <v>0</v>
      </c>
      <c r="K19" s="11">
        <f t="shared" si="2"/>
        <v>80.671860000000009</v>
      </c>
      <c r="L19" s="5" t="s">
        <v>254</v>
      </c>
      <c r="M19" s="5" t="s">
        <v>403</v>
      </c>
      <c r="N19" s="7">
        <v>17</v>
      </c>
      <c r="O19" s="7" t="s">
        <v>593</v>
      </c>
    </row>
    <row r="20" spans="1:15" s="2" customFormat="1" ht="18.899999999999999" customHeight="1">
      <c r="A20" s="4" t="s">
        <v>492</v>
      </c>
      <c r="B20" s="4" t="s">
        <v>493</v>
      </c>
      <c r="C20" s="6" t="s">
        <v>546</v>
      </c>
      <c r="D20" s="6" t="s">
        <v>713</v>
      </c>
      <c r="E20" s="6">
        <f t="shared" si="0"/>
        <v>79.368750000000006</v>
      </c>
      <c r="F20" s="7"/>
      <c r="G20" s="7">
        <v>8</v>
      </c>
      <c r="H20" s="7">
        <v>0</v>
      </c>
      <c r="I20" s="7">
        <v>4.5</v>
      </c>
      <c r="J20" s="9">
        <f t="shared" si="1"/>
        <v>1.25</v>
      </c>
      <c r="K20" s="11">
        <f t="shared" si="2"/>
        <v>80.618750000000006</v>
      </c>
      <c r="L20" s="5" t="s">
        <v>579</v>
      </c>
      <c r="M20" s="5" t="s">
        <v>580</v>
      </c>
      <c r="N20" s="7">
        <v>18</v>
      </c>
      <c r="O20" s="7" t="s">
        <v>593</v>
      </c>
    </row>
    <row r="21" spans="1:15" s="2" customFormat="1" ht="18.899999999999999" customHeight="1">
      <c r="A21" s="4" t="s">
        <v>494</v>
      </c>
      <c r="B21" s="4" t="s">
        <v>495</v>
      </c>
      <c r="C21" s="6" t="s">
        <v>547</v>
      </c>
      <c r="D21" s="6" t="s">
        <v>714</v>
      </c>
      <c r="E21" s="6">
        <f t="shared" si="0"/>
        <v>80.477370000000008</v>
      </c>
      <c r="F21" s="7"/>
      <c r="G21" s="7">
        <v>0</v>
      </c>
      <c r="H21" s="7">
        <v>0</v>
      </c>
      <c r="I21" s="7">
        <v>0</v>
      </c>
      <c r="J21" s="9">
        <f t="shared" si="1"/>
        <v>0</v>
      </c>
      <c r="K21" s="11">
        <f t="shared" si="2"/>
        <v>80.477370000000008</v>
      </c>
      <c r="L21" s="5" t="s">
        <v>317</v>
      </c>
      <c r="M21" s="5" t="s">
        <v>231</v>
      </c>
      <c r="N21" s="7">
        <v>19</v>
      </c>
      <c r="O21" s="7" t="s">
        <v>593</v>
      </c>
    </row>
    <row r="22" spans="1:15" s="2" customFormat="1" ht="18.899999999999999" customHeight="1">
      <c r="A22" s="4" t="s">
        <v>496</v>
      </c>
      <c r="B22" s="4" t="s">
        <v>497</v>
      </c>
      <c r="C22" s="6" t="s">
        <v>548</v>
      </c>
      <c r="D22" s="6" t="s">
        <v>715</v>
      </c>
      <c r="E22" s="6">
        <f t="shared" si="0"/>
        <v>79.420410000000004</v>
      </c>
      <c r="F22" s="7"/>
      <c r="G22" s="7">
        <v>8</v>
      </c>
      <c r="H22" s="7">
        <v>0</v>
      </c>
      <c r="I22" s="7">
        <v>0</v>
      </c>
      <c r="J22" s="9">
        <f t="shared" si="1"/>
        <v>0.8</v>
      </c>
      <c r="K22" s="11">
        <f t="shared" si="2"/>
        <v>80.220410000000001</v>
      </c>
      <c r="L22" s="5" t="s">
        <v>581</v>
      </c>
      <c r="M22" s="5" t="s">
        <v>270</v>
      </c>
      <c r="N22" s="7">
        <v>20</v>
      </c>
      <c r="O22" s="7" t="s">
        <v>593</v>
      </c>
    </row>
    <row r="23" spans="1:15" s="2" customFormat="1" ht="18.899999999999999" customHeight="1">
      <c r="A23" s="4" t="s">
        <v>498</v>
      </c>
      <c r="B23" s="4" t="s">
        <v>499</v>
      </c>
      <c r="C23" s="6" t="s">
        <v>549</v>
      </c>
      <c r="D23" s="6" t="s">
        <v>716</v>
      </c>
      <c r="E23" s="6">
        <f t="shared" si="0"/>
        <v>79.729830000000007</v>
      </c>
      <c r="F23" s="7"/>
      <c r="G23" s="7">
        <v>0</v>
      </c>
      <c r="H23" s="7">
        <v>0</v>
      </c>
      <c r="I23" s="7">
        <v>4</v>
      </c>
      <c r="J23" s="9">
        <f t="shared" si="1"/>
        <v>0.4</v>
      </c>
      <c r="K23" s="11">
        <f t="shared" si="2"/>
        <v>80.129830000000013</v>
      </c>
      <c r="L23" s="5" t="s">
        <v>409</v>
      </c>
      <c r="M23" s="5" t="s">
        <v>409</v>
      </c>
      <c r="N23" s="7">
        <v>21</v>
      </c>
      <c r="O23" s="7" t="s">
        <v>593</v>
      </c>
    </row>
    <row r="24" spans="1:15" s="2" customFormat="1" ht="18.899999999999999" customHeight="1">
      <c r="A24" s="4" t="s">
        <v>500</v>
      </c>
      <c r="B24" s="4" t="s">
        <v>501</v>
      </c>
      <c r="C24" s="6" t="s">
        <v>550</v>
      </c>
      <c r="D24" s="6" t="s">
        <v>717</v>
      </c>
      <c r="E24" s="6">
        <f t="shared" si="0"/>
        <v>77.699340000000007</v>
      </c>
      <c r="F24" s="7"/>
      <c r="G24" s="7">
        <v>19</v>
      </c>
      <c r="H24" s="7">
        <v>0</v>
      </c>
      <c r="I24" s="7">
        <v>0.75</v>
      </c>
      <c r="J24" s="9">
        <f t="shared" si="1"/>
        <v>1.9750000000000001</v>
      </c>
      <c r="K24" s="11">
        <f t="shared" si="2"/>
        <v>79.674340000000001</v>
      </c>
      <c r="L24" s="5" t="s">
        <v>327</v>
      </c>
      <c r="M24" s="5" t="s">
        <v>304</v>
      </c>
      <c r="N24" s="7">
        <v>22</v>
      </c>
      <c r="O24" s="7" t="s">
        <v>593</v>
      </c>
    </row>
    <row r="25" spans="1:15" s="2" customFormat="1" ht="18.899999999999999" customHeight="1">
      <c r="A25" s="4" t="s">
        <v>502</v>
      </c>
      <c r="B25" s="4" t="s">
        <v>503</v>
      </c>
      <c r="C25" s="6" t="s">
        <v>551</v>
      </c>
      <c r="D25" s="6" t="s">
        <v>718</v>
      </c>
      <c r="E25" s="6">
        <f t="shared" si="0"/>
        <v>78.1614</v>
      </c>
      <c r="F25" s="7"/>
      <c r="G25" s="7">
        <v>14</v>
      </c>
      <c r="H25" s="7">
        <v>0</v>
      </c>
      <c r="I25" s="7">
        <v>0</v>
      </c>
      <c r="J25" s="9">
        <f t="shared" si="1"/>
        <v>1.4000000000000001</v>
      </c>
      <c r="K25" s="11">
        <f t="shared" si="2"/>
        <v>79.561400000000006</v>
      </c>
      <c r="L25" s="5" t="s">
        <v>411</v>
      </c>
      <c r="M25" s="5" t="s">
        <v>582</v>
      </c>
      <c r="N25" s="7">
        <v>23</v>
      </c>
      <c r="O25" s="7" t="s">
        <v>593</v>
      </c>
    </row>
    <row r="26" spans="1:15" s="2" customFormat="1" ht="18.899999999999999" customHeight="1">
      <c r="A26" s="4" t="s">
        <v>504</v>
      </c>
      <c r="B26" s="4" t="s">
        <v>505</v>
      </c>
      <c r="C26" s="6" t="s">
        <v>552</v>
      </c>
      <c r="D26" s="6" t="s">
        <v>719</v>
      </c>
      <c r="E26" s="6">
        <f t="shared" si="0"/>
        <v>78.556319999999999</v>
      </c>
      <c r="F26" s="7"/>
      <c r="G26" s="7">
        <v>10</v>
      </c>
      <c r="H26" s="7">
        <v>0</v>
      </c>
      <c r="I26" s="7">
        <v>0</v>
      </c>
      <c r="J26" s="9">
        <f t="shared" si="1"/>
        <v>1</v>
      </c>
      <c r="K26" s="11">
        <f t="shared" si="2"/>
        <v>79.556319999999999</v>
      </c>
      <c r="L26" s="5" t="s">
        <v>300</v>
      </c>
      <c r="M26" s="5" t="s">
        <v>239</v>
      </c>
      <c r="N26" s="7">
        <v>24</v>
      </c>
      <c r="O26" s="7" t="s">
        <v>593</v>
      </c>
    </row>
    <row r="27" spans="1:15" s="2" customFormat="1" ht="18.899999999999999" customHeight="1">
      <c r="A27" s="4" t="s">
        <v>506</v>
      </c>
      <c r="B27" s="4" t="s">
        <v>507</v>
      </c>
      <c r="C27" s="6" t="s">
        <v>553</v>
      </c>
      <c r="D27" s="6" t="s">
        <v>720</v>
      </c>
      <c r="E27" s="6">
        <f t="shared" si="0"/>
        <v>78.637950000000004</v>
      </c>
      <c r="F27" s="7"/>
      <c r="G27" s="7">
        <v>0</v>
      </c>
      <c r="H27" s="7">
        <v>0</v>
      </c>
      <c r="I27" s="7">
        <v>0</v>
      </c>
      <c r="J27" s="9">
        <f t="shared" si="1"/>
        <v>0</v>
      </c>
      <c r="K27" s="11">
        <f t="shared" si="2"/>
        <v>78.637950000000004</v>
      </c>
      <c r="L27" s="5" t="s">
        <v>270</v>
      </c>
      <c r="M27" s="5" t="s">
        <v>305</v>
      </c>
      <c r="N27" s="7">
        <v>25</v>
      </c>
      <c r="O27" s="7" t="s">
        <v>593</v>
      </c>
    </row>
    <row r="28" spans="1:15" s="2" customFormat="1" ht="18.899999999999999" customHeight="1">
      <c r="A28" s="4" t="s">
        <v>508</v>
      </c>
      <c r="B28" s="4" t="s">
        <v>509</v>
      </c>
      <c r="C28" s="6" t="s">
        <v>554</v>
      </c>
      <c r="D28" s="6" t="s">
        <v>721</v>
      </c>
      <c r="E28" s="6">
        <f t="shared" si="0"/>
        <v>77.568750000000009</v>
      </c>
      <c r="F28" s="7"/>
      <c r="G28" s="7">
        <v>0</v>
      </c>
      <c r="H28" s="7">
        <v>0</v>
      </c>
      <c r="I28" s="7">
        <v>0</v>
      </c>
      <c r="J28" s="9">
        <f t="shared" si="1"/>
        <v>0</v>
      </c>
      <c r="K28" s="11">
        <f t="shared" si="2"/>
        <v>77.568750000000009</v>
      </c>
      <c r="L28" s="5" t="s">
        <v>233</v>
      </c>
      <c r="M28" s="5" t="s">
        <v>583</v>
      </c>
      <c r="N28" s="7">
        <v>26</v>
      </c>
      <c r="O28" s="7" t="s">
        <v>593</v>
      </c>
    </row>
    <row r="29" spans="1:15" s="2" customFormat="1" ht="18.899999999999999" customHeight="1">
      <c r="A29" s="4" t="s">
        <v>510</v>
      </c>
      <c r="B29" s="4" t="s">
        <v>511</v>
      </c>
      <c r="C29" s="6" t="s">
        <v>555</v>
      </c>
      <c r="D29" s="6" t="s">
        <v>722</v>
      </c>
      <c r="E29" s="6">
        <f t="shared" si="0"/>
        <v>76.528890000000004</v>
      </c>
      <c r="F29" s="7"/>
      <c r="G29" s="7">
        <v>0</v>
      </c>
      <c r="H29" s="7">
        <v>0</v>
      </c>
      <c r="I29" s="7">
        <v>0</v>
      </c>
      <c r="J29" s="9">
        <f t="shared" si="1"/>
        <v>0</v>
      </c>
      <c r="K29" s="11">
        <f t="shared" si="2"/>
        <v>76.528890000000004</v>
      </c>
      <c r="L29" s="5" t="s">
        <v>584</v>
      </c>
      <c r="M29" s="5" t="s">
        <v>585</v>
      </c>
      <c r="N29" s="7">
        <v>27</v>
      </c>
      <c r="O29" s="7" t="s">
        <v>593</v>
      </c>
    </row>
    <row r="30" spans="1:15" s="2" customFormat="1" ht="18.899999999999999" customHeight="1">
      <c r="A30" s="4" t="s">
        <v>512</v>
      </c>
      <c r="B30" s="4" t="s">
        <v>513</v>
      </c>
      <c r="C30" s="6" t="s">
        <v>556</v>
      </c>
      <c r="D30" s="6" t="s">
        <v>723</v>
      </c>
      <c r="E30" s="6">
        <f t="shared" si="0"/>
        <v>75.897540000000006</v>
      </c>
      <c r="F30" s="7"/>
      <c r="G30" s="7">
        <v>0</v>
      </c>
      <c r="H30" s="7">
        <v>0</v>
      </c>
      <c r="I30" s="7">
        <v>0</v>
      </c>
      <c r="J30" s="9">
        <f t="shared" si="1"/>
        <v>0</v>
      </c>
      <c r="K30" s="11">
        <f t="shared" si="2"/>
        <v>75.897540000000006</v>
      </c>
      <c r="L30" s="5" t="s">
        <v>586</v>
      </c>
      <c r="M30" s="5" t="s">
        <v>587</v>
      </c>
      <c r="N30" s="7">
        <v>28</v>
      </c>
      <c r="O30" s="7" t="s">
        <v>593</v>
      </c>
    </row>
    <row r="31" spans="1:15" s="2" customFormat="1" ht="18.899999999999999" customHeight="1">
      <c r="A31" s="4" t="s">
        <v>514</v>
      </c>
      <c r="B31" s="4" t="s">
        <v>515</v>
      </c>
      <c r="C31" s="6" t="s">
        <v>557</v>
      </c>
      <c r="D31" s="6" t="s">
        <v>724</v>
      </c>
      <c r="E31" s="6">
        <f t="shared" si="0"/>
        <v>75.833100000000002</v>
      </c>
      <c r="F31" s="7"/>
      <c r="G31" s="7">
        <v>0</v>
      </c>
      <c r="H31" s="7">
        <v>0</v>
      </c>
      <c r="I31" s="7">
        <v>0</v>
      </c>
      <c r="J31" s="9">
        <f t="shared" si="1"/>
        <v>0</v>
      </c>
      <c r="K31" s="11">
        <f t="shared" si="2"/>
        <v>75.833100000000002</v>
      </c>
      <c r="L31" s="5" t="s">
        <v>417</v>
      </c>
      <c r="M31" s="5" t="s">
        <v>328</v>
      </c>
      <c r="N31" s="7">
        <v>29</v>
      </c>
      <c r="O31" s="7" t="s">
        <v>593</v>
      </c>
    </row>
    <row r="32" spans="1:15" s="2" customFormat="1" ht="18.899999999999999" customHeight="1">
      <c r="A32" s="4" t="s">
        <v>516</v>
      </c>
      <c r="B32" s="4" t="s">
        <v>517</v>
      </c>
      <c r="C32" s="6" t="s">
        <v>558</v>
      </c>
      <c r="D32" s="6" t="s">
        <v>725</v>
      </c>
      <c r="E32" s="6">
        <f t="shared" si="0"/>
        <v>75.522240000000011</v>
      </c>
      <c r="F32" s="7"/>
      <c r="G32" s="7">
        <v>0</v>
      </c>
      <c r="H32" s="7">
        <v>0</v>
      </c>
      <c r="I32" s="7">
        <v>0</v>
      </c>
      <c r="J32" s="9">
        <f t="shared" si="1"/>
        <v>0</v>
      </c>
      <c r="K32" s="11">
        <f t="shared" si="2"/>
        <v>75.522240000000011</v>
      </c>
      <c r="L32" s="5" t="s">
        <v>330</v>
      </c>
      <c r="M32" s="5" t="s">
        <v>328</v>
      </c>
      <c r="N32" s="7">
        <v>30</v>
      </c>
      <c r="O32" s="7" t="s">
        <v>593</v>
      </c>
    </row>
    <row r="33" spans="1:15" s="2" customFormat="1" ht="18.899999999999999" customHeight="1">
      <c r="A33" s="68" t="s">
        <v>741</v>
      </c>
      <c r="B33" s="68" t="s">
        <v>742</v>
      </c>
      <c r="C33" s="69" t="s">
        <v>743</v>
      </c>
      <c r="D33" s="69" t="s">
        <v>744</v>
      </c>
      <c r="E33" s="6">
        <f t="shared" si="0"/>
        <v>73.003410000000002</v>
      </c>
      <c r="F33" s="70"/>
      <c r="G33" s="70">
        <v>21</v>
      </c>
      <c r="H33" s="70">
        <v>0</v>
      </c>
      <c r="I33" s="70">
        <v>0</v>
      </c>
      <c r="J33" s="71">
        <f t="shared" si="1"/>
        <v>2.1</v>
      </c>
      <c r="K33" s="72">
        <f t="shared" si="2"/>
        <v>75.103409999999997</v>
      </c>
      <c r="L33" s="73" t="s">
        <v>299</v>
      </c>
      <c r="M33" s="73" t="s">
        <v>745</v>
      </c>
      <c r="N33" s="7">
        <v>31</v>
      </c>
      <c r="O33" s="7" t="s">
        <v>593</v>
      </c>
    </row>
    <row r="34" spans="1:15" s="2" customFormat="1" ht="18.899999999999999" customHeight="1">
      <c r="A34" s="4" t="s">
        <v>518</v>
      </c>
      <c r="B34" s="4" t="s">
        <v>519</v>
      </c>
      <c r="C34" s="6" t="s">
        <v>559</v>
      </c>
      <c r="D34" s="6" t="s">
        <v>726</v>
      </c>
      <c r="E34" s="6">
        <f t="shared" si="0"/>
        <v>75.02346</v>
      </c>
      <c r="F34" s="7"/>
      <c r="G34" s="7">
        <v>0</v>
      </c>
      <c r="H34" s="7">
        <v>0</v>
      </c>
      <c r="I34" s="7">
        <v>0</v>
      </c>
      <c r="J34" s="9">
        <f t="shared" si="1"/>
        <v>0</v>
      </c>
      <c r="K34" s="11">
        <f t="shared" si="2"/>
        <v>75.02346</v>
      </c>
      <c r="L34" s="5" t="s">
        <v>280</v>
      </c>
      <c r="M34" s="5" t="s">
        <v>302</v>
      </c>
      <c r="N34" s="7">
        <v>32</v>
      </c>
      <c r="O34" s="7" t="s">
        <v>593</v>
      </c>
    </row>
    <row r="35" spans="1:15" s="2" customFormat="1" ht="18.899999999999999" customHeight="1">
      <c r="A35" s="4" t="s">
        <v>520</v>
      </c>
      <c r="B35" s="4" t="s">
        <v>521</v>
      </c>
      <c r="C35" s="6" t="s">
        <v>560</v>
      </c>
      <c r="D35" s="6" t="s">
        <v>727</v>
      </c>
      <c r="E35" s="6">
        <f t="shared" si="0"/>
        <v>74.72717999999999</v>
      </c>
      <c r="F35" s="7"/>
      <c r="G35" s="7">
        <v>0</v>
      </c>
      <c r="H35" s="7">
        <v>0</v>
      </c>
      <c r="I35" s="7">
        <v>0</v>
      </c>
      <c r="J35" s="9">
        <f t="shared" si="1"/>
        <v>0</v>
      </c>
      <c r="K35" s="11">
        <f t="shared" si="2"/>
        <v>74.72717999999999</v>
      </c>
      <c r="L35" s="5" t="s">
        <v>321</v>
      </c>
      <c r="M35" s="5" t="s">
        <v>588</v>
      </c>
      <c r="N35" s="7">
        <v>33</v>
      </c>
      <c r="O35" s="7" t="s">
        <v>593</v>
      </c>
    </row>
    <row r="36" spans="1:15" s="2" customFormat="1" ht="18.899999999999999" customHeight="1">
      <c r="A36" s="4" t="s">
        <v>522</v>
      </c>
      <c r="B36" s="4" t="s">
        <v>523</v>
      </c>
      <c r="C36" s="6" t="s">
        <v>561</v>
      </c>
      <c r="D36" s="6" t="s">
        <v>728</v>
      </c>
      <c r="E36" s="6">
        <f t="shared" si="0"/>
        <v>74.429550000000006</v>
      </c>
      <c r="F36" s="7"/>
      <c r="G36" s="7">
        <v>0</v>
      </c>
      <c r="H36" s="7">
        <v>0</v>
      </c>
      <c r="I36" s="7">
        <v>0</v>
      </c>
      <c r="J36" s="9">
        <f t="shared" si="1"/>
        <v>0</v>
      </c>
      <c r="K36" s="11">
        <f t="shared" si="2"/>
        <v>74.429550000000006</v>
      </c>
      <c r="L36" s="5" t="s">
        <v>256</v>
      </c>
      <c r="M36" s="5" t="s">
        <v>589</v>
      </c>
      <c r="N36" s="7">
        <v>34</v>
      </c>
      <c r="O36" s="7" t="s">
        <v>593</v>
      </c>
    </row>
    <row r="37" spans="1:15" s="2" customFormat="1" ht="18.899999999999999" customHeight="1">
      <c r="A37" s="4" t="s">
        <v>524</v>
      </c>
      <c r="B37" s="4" t="s">
        <v>525</v>
      </c>
      <c r="C37" s="6" t="s">
        <v>562</v>
      </c>
      <c r="D37" s="6" t="s">
        <v>729</v>
      </c>
      <c r="E37" s="6">
        <f t="shared" si="0"/>
        <v>74.246399999999994</v>
      </c>
      <c r="F37" s="7"/>
      <c r="G37" s="7">
        <v>0</v>
      </c>
      <c r="H37" s="7">
        <v>0</v>
      </c>
      <c r="I37" s="7">
        <v>0</v>
      </c>
      <c r="J37" s="9">
        <f t="shared" si="1"/>
        <v>0</v>
      </c>
      <c r="K37" s="11">
        <f t="shared" si="2"/>
        <v>74.246399999999994</v>
      </c>
      <c r="L37" s="5" t="s">
        <v>590</v>
      </c>
      <c r="M37" s="5" t="s">
        <v>296</v>
      </c>
      <c r="N37" s="7">
        <v>35</v>
      </c>
      <c r="O37" s="7" t="s">
        <v>593</v>
      </c>
    </row>
    <row r="38" spans="1:15" s="10" customFormat="1" ht="18.899999999999999" customHeight="1">
      <c r="A38" s="4" t="s">
        <v>526</v>
      </c>
      <c r="B38" s="4" t="s">
        <v>527</v>
      </c>
      <c r="C38" s="6" t="s">
        <v>563</v>
      </c>
      <c r="D38" s="6" t="s">
        <v>730</v>
      </c>
      <c r="E38" s="6">
        <f t="shared" si="0"/>
        <v>74.186459999999997</v>
      </c>
      <c r="F38" s="8"/>
      <c r="G38" s="7">
        <v>0</v>
      </c>
      <c r="H38" s="7">
        <v>0</v>
      </c>
      <c r="I38" s="7">
        <v>0</v>
      </c>
      <c r="J38" s="9">
        <f t="shared" si="1"/>
        <v>0</v>
      </c>
      <c r="K38" s="11">
        <f t="shared" si="2"/>
        <v>74.186459999999997</v>
      </c>
      <c r="L38" s="5" t="s">
        <v>401</v>
      </c>
      <c r="M38" s="5" t="s">
        <v>260</v>
      </c>
      <c r="N38" s="7">
        <v>36</v>
      </c>
      <c r="O38" s="7" t="s">
        <v>593</v>
      </c>
    </row>
    <row r="39" spans="1:15" s="10" customFormat="1" ht="18.899999999999999" customHeight="1">
      <c r="A39" s="4" t="s">
        <v>528</v>
      </c>
      <c r="B39" s="4" t="s">
        <v>529</v>
      </c>
      <c r="C39" s="6" t="s">
        <v>564</v>
      </c>
      <c r="D39" s="6" t="s">
        <v>731</v>
      </c>
      <c r="E39" s="6">
        <f t="shared" si="0"/>
        <v>74.015910000000005</v>
      </c>
      <c r="F39" s="8"/>
      <c r="G39" s="7">
        <v>0</v>
      </c>
      <c r="H39" s="7">
        <v>0</v>
      </c>
      <c r="I39" s="7">
        <v>0</v>
      </c>
      <c r="J39" s="9">
        <f t="shared" si="1"/>
        <v>0</v>
      </c>
      <c r="K39" s="11">
        <f t="shared" si="2"/>
        <v>74.015910000000005</v>
      </c>
      <c r="L39" s="5" t="s">
        <v>256</v>
      </c>
      <c r="M39" s="5" t="s">
        <v>266</v>
      </c>
      <c r="N39" s="7">
        <v>37</v>
      </c>
      <c r="O39" s="7" t="s">
        <v>593</v>
      </c>
    </row>
  </sheetData>
  <mergeCells count="12">
    <mergeCell ref="F1:I1"/>
    <mergeCell ref="A1:A2"/>
    <mergeCell ref="B1:B2"/>
    <mergeCell ref="C1:C2"/>
    <mergeCell ref="E1:E2"/>
    <mergeCell ref="D1:D2"/>
    <mergeCell ref="O1:O2"/>
    <mergeCell ref="J1:J2"/>
    <mergeCell ref="K1:K2"/>
    <mergeCell ref="L1:L2"/>
    <mergeCell ref="M1:M2"/>
    <mergeCell ref="N1:N2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7"/>
  <sheetViews>
    <sheetView zoomScaleNormal="90" workbookViewId="0">
      <selection activeCell="H14" sqref="H14"/>
    </sheetView>
  </sheetViews>
  <sheetFormatPr defaultColWidth="8.88671875" defaultRowHeight="13.8"/>
  <cols>
    <col min="1" max="1" width="12.109375" customWidth="1"/>
    <col min="2" max="2" width="11.109375" customWidth="1"/>
    <col min="3" max="5" width="11.33203125" customWidth="1"/>
    <col min="10" max="10" width="9.6640625" customWidth="1"/>
    <col min="11" max="11" width="14" customWidth="1"/>
  </cols>
  <sheetData>
    <row r="1" spans="1:15" s="1" customFormat="1" ht="15.6">
      <c r="A1" s="56" t="s">
        <v>0</v>
      </c>
      <c r="B1" s="56" t="s">
        <v>1</v>
      </c>
      <c r="C1" s="54" t="s">
        <v>2</v>
      </c>
      <c r="D1" s="44" t="s">
        <v>599</v>
      </c>
      <c r="E1" s="54" t="s">
        <v>227</v>
      </c>
      <c r="F1" s="54" t="s">
        <v>3</v>
      </c>
      <c r="G1" s="54"/>
      <c r="H1" s="54"/>
      <c r="I1" s="54"/>
      <c r="J1" s="54" t="s">
        <v>228</v>
      </c>
      <c r="K1" s="67" t="s">
        <v>229</v>
      </c>
      <c r="L1" s="54" t="s">
        <v>4</v>
      </c>
      <c r="M1" s="54" t="s">
        <v>5</v>
      </c>
      <c r="N1" s="54" t="s">
        <v>6</v>
      </c>
      <c r="O1" s="54" t="s">
        <v>7</v>
      </c>
    </row>
    <row r="2" spans="1:15" s="1" customFormat="1" ht="46.8">
      <c r="A2" s="56"/>
      <c r="B2" s="56"/>
      <c r="C2" s="54"/>
      <c r="D2" s="45"/>
      <c r="E2" s="54"/>
      <c r="F2" s="13" t="s">
        <v>8</v>
      </c>
      <c r="G2" s="13" t="s">
        <v>9</v>
      </c>
      <c r="H2" s="13" t="s">
        <v>10</v>
      </c>
      <c r="I2" s="13" t="s">
        <v>11</v>
      </c>
      <c r="J2" s="54"/>
      <c r="K2" s="67"/>
      <c r="L2" s="54"/>
      <c r="M2" s="54"/>
      <c r="N2" s="54"/>
      <c r="O2" s="54"/>
    </row>
    <row r="3" spans="1:15" s="2" customFormat="1" ht="20.100000000000001" customHeight="1">
      <c r="A3" s="15" t="s">
        <v>431</v>
      </c>
      <c r="B3" s="15" t="s">
        <v>432</v>
      </c>
      <c r="C3" s="18" t="s">
        <v>449</v>
      </c>
      <c r="D3" s="38" t="s">
        <v>732</v>
      </c>
      <c r="E3" s="17">
        <f t="shared" ref="E3:E11" si="0">C3*0.9</f>
        <v>80.770500000000013</v>
      </c>
      <c r="F3" s="18"/>
      <c r="G3" s="18">
        <v>5</v>
      </c>
      <c r="H3" s="18">
        <v>0</v>
      </c>
      <c r="I3" s="18">
        <v>0</v>
      </c>
      <c r="J3" s="21">
        <f>(G3+H3+I3)*0.1</f>
        <v>0.5</v>
      </c>
      <c r="K3" s="19">
        <f>J3+E3</f>
        <v>81.270500000000013</v>
      </c>
      <c r="L3" s="16" t="s">
        <v>594</v>
      </c>
      <c r="M3" s="16" t="s">
        <v>252</v>
      </c>
      <c r="N3" s="18">
        <v>1</v>
      </c>
      <c r="O3" s="18" t="s">
        <v>593</v>
      </c>
    </row>
    <row r="4" spans="1:15" s="2" customFormat="1" ht="20.100000000000001" customHeight="1">
      <c r="A4" s="15" t="s">
        <v>433</v>
      </c>
      <c r="B4" s="15" t="s">
        <v>434</v>
      </c>
      <c r="C4" s="18" t="s">
        <v>450</v>
      </c>
      <c r="D4" s="38" t="s">
        <v>733</v>
      </c>
      <c r="E4" s="17">
        <f t="shared" si="0"/>
        <v>80.939250000000001</v>
      </c>
      <c r="F4" s="18"/>
      <c r="G4" s="18">
        <v>0</v>
      </c>
      <c r="H4" s="18">
        <v>0</v>
      </c>
      <c r="I4" s="18">
        <v>0</v>
      </c>
      <c r="J4" s="21">
        <f t="shared" ref="J4:J11" si="1">(G4+H4+I4)*0.1</f>
        <v>0</v>
      </c>
      <c r="K4" s="19">
        <f t="shared" ref="K4:K11" si="2">J4+E4</f>
        <v>80.939250000000001</v>
      </c>
      <c r="L4" s="16" t="s">
        <v>307</v>
      </c>
      <c r="M4" s="16" t="s">
        <v>301</v>
      </c>
      <c r="N4" s="18">
        <v>2</v>
      </c>
      <c r="O4" s="18" t="s">
        <v>593</v>
      </c>
    </row>
    <row r="5" spans="1:15" s="2" customFormat="1" ht="20.100000000000001" customHeight="1">
      <c r="A5" s="15" t="s">
        <v>435</v>
      </c>
      <c r="B5" s="15" t="s">
        <v>436</v>
      </c>
      <c r="C5" s="18" t="s">
        <v>451</v>
      </c>
      <c r="D5" s="38" t="s">
        <v>734</v>
      </c>
      <c r="E5" s="17">
        <f t="shared" si="0"/>
        <v>79.00254000000001</v>
      </c>
      <c r="F5" s="18"/>
      <c r="G5" s="18">
        <v>14</v>
      </c>
      <c r="H5" s="18">
        <v>0</v>
      </c>
      <c r="I5" s="18">
        <v>0</v>
      </c>
      <c r="J5" s="21">
        <f t="shared" si="1"/>
        <v>1.4000000000000001</v>
      </c>
      <c r="K5" s="19">
        <f t="shared" si="2"/>
        <v>80.402540000000016</v>
      </c>
      <c r="L5" s="16" t="s">
        <v>323</v>
      </c>
      <c r="M5" s="16" t="s">
        <v>295</v>
      </c>
      <c r="N5" s="18">
        <v>3</v>
      </c>
      <c r="O5" s="18" t="s">
        <v>593</v>
      </c>
    </row>
    <row r="6" spans="1:15" s="2" customFormat="1" ht="20.100000000000001" customHeight="1">
      <c r="A6" s="15" t="s">
        <v>437</v>
      </c>
      <c r="B6" s="15" t="s">
        <v>438</v>
      </c>
      <c r="C6" s="18" t="s">
        <v>452</v>
      </c>
      <c r="D6" s="38" t="s">
        <v>735</v>
      </c>
      <c r="E6" s="17">
        <f t="shared" si="0"/>
        <v>80.181810000000013</v>
      </c>
      <c r="F6" s="18"/>
      <c r="G6" s="18">
        <v>0</v>
      </c>
      <c r="H6" s="18">
        <v>0</v>
      </c>
      <c r="I6" s="18">
        <v>0</v>
      </c>
      <c r="J6" s="21">
        <f t="shared" si="1"/>
        <v>0</v>
      </c>
      <c r="K6" s="19">
        <f t="shared" si="2"/>
        <v>80.181810000000013</v>
      </c>
      <c r="L6" s="16" t="s">
        <v>418</v>
      </c>
      <c r="M6" s="16" t="s">
        <v>591</v>
      </c>
      <c r="N6" s="18">
        <v>4</v>
      </c>
      <c r="O6" s="18" t="s">
        <v>593</v>
      </c>
    </row>
    <row r="7" spans="1:15" s="2" customFormat="1" ht="20.100000000000001" customHeight="1">
      <c r="A7" s="15" t="s">
        <v>439</v>
      </c>
      <c r="B7" s="15" t="s">
        <v>440</v>
      </c>
      <c r="C7" s="18" t="s">
        <v>453</v>
      </c>
      <c r="D7" s="38" t="s">
        <v>736</v>
      </c>
      <c r="E7" s="17">
        <f t="shared" si="0"/>
        <v>74.338920000000002</v>
      </c>
      <c r="F7" s="18"/>
      <c r="G7" s="18">
        <v>20</v>
      </c>
      <c r="H7" s="18">
        <v>0</v>
      </c>
      <c r="I7" s="18">
        <v>0</v>
      </c>
      <c r="J7" s="21">
        <f t="shared" si="1"/>
        <v>2</v>
      </c>
      <c r="K7" s="19">
        <f t="shared" si="2"/>
        <v>76.338920000000002</v>
      </c>
      <c r="L7" s="16" t="s">
        <v>401</v>
      </c>
      <c r="M7" s="16" t="s">
        <v>595</v>
      </c>
      <c r="N7" s="18">
        <v>5</v>
      </c>
      <c r="O7" s="18" t="s">
        <v>593</v>
      </c>
    </row>
    <row r="8" spans="1:15" s="2" customFormat="1" ht="20.100000000000001" customHeight="1">
      <c r="A8" s="15" t="s">
        <v>441</v>
      </c>
      <c r="B8" s="15" t="s">
        <v>442</v>
      </c>
      <c r="C8" s="18" t="s">
        <v>454</v>
      </c>
      <c r="D8" s="38" t="s">
        <v>737</v>
      </c>
      <c r="E8" s="17">
        <f t="shared" si="0"/>
        <v>75.317130000000006</v>
      </c>
      <c r="F8" s="18"/>
      <c r="G8" s="18">
        <v>10</v>
      </c>
      <c r="H8" s="18">
        <v>0</v>
      </c>
      <c r="I8" s="18">
        <v>0</v>
      </c>
      <c r="J8" s="21">
        <f t="shared" si="1"/>
        <v>1</v>
      </c>
      <c r="K8" s="19">
        <f t="shared" si="2"/>
        <v>76.317130000000006</v>
      </c>
      <c r="L8" s="16" t="s">
        <v>584</v>
      </c>
      <c r="M8" s="16" t="s">
        <v>592</v>
      </c>
      <c r="N8" s="18">
        <v>6</v>
      </c>
      <c r="O8" s="18" t="s">
        <v>593</v>
      </c>
    </row>
    <row r="9" spans="1:15" s="2" customFormat="1" ht="20.100000000000001" customHeight="1">
      <c r="A9" s="15" t="s">
        <v>443</v>
      </c>
      <c r="B9" s="15" t="s">
        <v>444</v>
      </c>
      <c r="C9" s="18" t="s">
        <v>455</v>
      </c>
      <c r="D9" s="38" t="s">
        <v>738</v>
      </c>
      <c r="E9" s="17">
        <f t="shared" si="0"/>
        <v>75.745800000000003</v>
      </c>
      <c r="F9" s="18"/>
      <c r="G9" s="18">
        <v>0</v>
      </c>
      <c r="H9" s="18">
        <v>0</v>
      </c>
      <c r="I9" s="18">
        <v>0</v>
      </c>
      <c r="J9" s="21">
        <f t="shared" si="1"/>
        <v>0</v>
      </c>
      <c r="K9" s="19">
        <f t="shared" si="2"/>
        <v>75.745800000000003</v>
      </c>
      <c r="L9" s="16" t="s">
        <v>263</v>
      </c>
      <c r="M9" s="16" t="s">
        <v>596</v>
      </c>
      <c r="N9" s="18">
        <v>7</v>
      </c>
      <c r="O9" s="18" t="s">
        <v>593</v>
      </c>
    </row>
    <row r="10" spans="1:15" s="2" customFormat="1" ht="20.100000000000001" customHeight="1">
      <c r="A10" s="15" t="s">
        <v>445</v>
      </c>
      <c r="B10" s="15" t="s">
        <v>446</v>
      </c>
      <c r="C10" s="18" t="s">
        <v>456</v>
      </c>
      <c r="D10" s="38" t="s">
        <v>739</v>
      </c>
      <c r="E10" s="17">
        <f t="shared" si="0"/>
        <v>74.746170000000006</v>
      </c>
      <c r="F10" s="18"/>
      <c r="G10" s="18">
        <v>0</v>
      </c>
      <c r="H10" s="18">
        <v>0</v>
      </c>
      <c r="I10" s="18">
        <v>1</v>
      </c>
      <c r="J10" s="21">
        <f t="shared" si="1"/>
        <v>0.1</v>
      </c>
      <c r="K10" s="19">
        <f t="shared" si="2"/>
        <v>74.846170000000001</v>
      </c>
      <c r="L10" s="16" t="s">
        <v>597</v>
      </c>
      <c r="M10" s="16" t="s">
        <v>296</v>
      </c>
      <c r="N10" s="18">
        <v>8</v>
      </c>
      <c r="O10" s="18" t="s">
        <v>593</v>
      </c>
    </row>
    <row r="11" spans="1:15" s="2" customFormat="1" ht="20.100000000000001" customHeight="1">
      <c r="A11" s="15" t="s">
        <v>447</v>
      </c>
      <c r="B11" s="15" t="s">
        <v>448</v>
      </c>
      <c r="C11" s="18" t="s">
        <v>457</v>
      </c>
      <c r="D11" s="38" t="s">
        <v>740</v>
      </c>
      <c r="E11" s="17">
        <f t="shared" si="0"/>
        <v>74.495249999999999</v>
      </c>
      <c r="F11" s="18"/>
      <c r="G11" s="18">
        <v>0</v>
      </c>
      <c r="H11" s="18">
        <v>0</v>
      </c>
      <c r="I11" s="18">
        <v>0</v>
      </c>
      <c r="J11" s="21">
        <f t="shared" si="1"/>
        <v>0</v>
      </c>
      <c r="K11" s="19">
        <f t="shared" si="2"/>
        <v>74.495249999999999</v>
      </c>
      <c r="L11" s="16" t="s">
        <v>598</v>
      </c>
      <c r="M11" s="16" t="s">
        <v>330</v>
      </c>
      <c r="N11" s="18">
        <v>9</v>
      </c>
      <c r="O11" s="18" t="s">
        <v>593</v>
      </c>
    </row>
    <row r="12" spans="1:15" s="2" customFormat="1" ht="20.100000000000001" customHeight="1"/>
    <row r="13" spans="1:15" s="2" customFormat="1" ht="20.100000000000001" customHeight="1"/>
    <row r="14" spans="1:15" s="2" customFormat="1" ht="20.100000000000001" customHeight="1"/>
    <row r="15" spans="1:15" s="2" customFormat="1" ht="20.100000000000001" customHeight="1"/>
    <row r="16" spans="1:15" s="2" customFormat="1" ht="20.100000000000001" customHeight="1"/>
    <row r="17" ht="20.100000000000001" customHeight="1"/>
  </sheetData>
  <mergeCells count="12">
    <mergeCell ref="F1:I1"/>
    <mergeCell ref="A1:A2"/>
    <mergeCell ref="B1:B2"/>
    <mergeCell ref="C1:C2"/>
    <mergeCell ref="E1:E2"/>
    <mergeCell ref="D1:D2"/>
    <mergeCell ref="O1:O2"/>
    <mergeCell ref="J1:J2"/>
    <mergeCell ref="K1:K2"/>
    <mergeCell ref="L1:L2"/>
    <mergeCell ref="M1:M2"/>
    <mergeCell ref="N1:N2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交工</vt:lpstr>
      <vt:lpstr>212</vt:lpstr>
      <vt:lpstr>213</vt:lpstr>
      <vt:lpstr>214</vt:lpstr>
      <vt:lpstr>道桥</vt:lpstr>
      <vt:lpstr>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李莹</dc:creator>
  <cp:lastModifiedBy>user</cp:lastModifiedBy>
  <dcterms:created xsi:type="dcterms:W3CDTF">2021-09-11T10:18:00Z</dcterms:created>
  <dcterms:modified xsi:type="dcterms:W3CDTF">2023-09-18T14:14:50Z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88D318C75DEDFDACDAF51A63553ABB33</vt:lpwstr>
  </property>
  <property fmtid="{D5CDD505-2E9C-101B-9397-08002B2CF9AE}" pid="3" name="KSOProductBuildVer">
    <vt:lpwstr>1033-4.4.0.7333</vt:lpwstr>
  </property>
</Properties>
</file>